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5" yWindow="-15" windowWidth="19440" windowHeight="5025"/>
  </bookViews>
  <sheets>
    <sheet name="PEG ENTRATE 2021 CMM+ IDROS" sheetId="1" r:id="rId1"/>
    <sheet name="STRALCIATI IDROSCALO" sheetId="2" r:id="rId2"/>
  </sheets>
  <definedNames>
    <definedName name="_xlnm._FilterDatabase" localSheetId="0" hidden="1">'PEG ENTRATE 2021 CMM+ IDROS'!$A$3:$J$405</definedName>
    <definedName name="_xlnm.Print_Titles" localSheetId="0">'PEG ENTRATE 2021 CMM+ IDROS'!$3:$3</definedName>
  </definedNames>
  <calcPr calcId="124519"/>
</workbook>
</file>

<file path=xl/calcChain.xml><?xml version="1.0" encoding="utf-8"?>
<calcChain xmlns="http://schemas.openxmlformats.org/spreadsheetml/2006/main">
  <c r="J379" i="1"/>
  <c r="J377"/>
  <c r="J378"/>
  <c r="J376"/>
  <c r="J289"/>
  <c r="J288"/>
  <c r="J225"/>
  <c r="J222"/>
  <c r="J224"/>
  <c r="J223"/>
  <c r="J209"/>
  <c r="J210"/>
  <c r="J161"/>
  <c r="J160"/>
  <c r="J98"/>
  <c r="J97"/>
  <c r="J96"/>
  <c r="J101"/>
  <c r="J100"/>
  <c r="J99"/>
  <c r="J95"/>
  <c r="J94"/>
  <c r="J78"/>
  <c r="J77"/>
  <c r="J76"/>
  <c r="J28"/>
  <c r="J27"/>
  <c r="J19"/>
  <c r="J18"/>
  <c r="J17"/>
  <c r="J16"/>
  <c r="J21"/>
  <c r="J15"/>
  <c r="J20"/>
  <c r="J14"/>
  <c r="J23"/>
  <c r="J362"/>
  <c r="J24"/>
  <c r="J13"/>
  <c r="J7"/>
  <c r="J192"/>
  <c r="J337"/>
  <c r="J6"/>
  <c r="J203"/>
  <c r="J398"/>
  <c r="J22"/>
  <c r="J369"/>
  <c r="J311"/>
  <c r="J59"/>
  <c r="J400"/>
  <c r="J399"/>
  <c r="J12"/>
  <c r="J70"/>
  <c r="J351"/>
  <c r="J388"/>
  <c r="J355"/>
  <c r="J391"/>
  <c r="J49"/>
  <c r="J4"/>
  <c r="J300"/>
  <c r="J348"/>
  <c r="J372"/>
  <c r="J347"/>
  <c r="J291"/>
  <c r="J33"/>
  <c r="J68"/>
  <c r="J350"/>
  <c r="J361"/>
  <c r="J297"/>
  <c r="J5"/>
  <c r="J380"/>
  <c r="J294"/>
  <c r="J316"/>
  <c r="J216"/>
  <c r="J257"/>
  <c r="J62"/>
  <c r="J344"/>
  <c r="J331"/>
  <c r="J143"/>
  <c r="J312"/>
  <c r="J258"/>
  <c r="J290"/>
  <c r="J102"/>
  <c r="J393"/>
  <c r="J314"/>
  <c r="J333"/>
  <c r="J360"/>
  <c r="J65"/>
  <c r="J374"/>
  <c r="J189"/>
  <c r="J334"/>
  <c r="J57"/>
  <c r="J50"/>
  <c r="J10"/>
  <c r="J58"/>
  <c r="J200"/>
  <c r="J9"/>
  <c r="J338"/>
  <c r="J366"/>
  <c r="J373"/>
  <c r="J340"/>
  <c r="J301"/>
  <c r="J148"/>
  <c r="J275"/>
  <c r="J44"/>
  <c r="J66"/>
  <c r="J359"/>
  <c r="J299"/>
  <c r="J354"/>
  <c r="J367"/>
  <c r="J72"/>
  <c r="J403"/>
  <c r="J8"/>
  <c r="J88"/>
  <c r="J266"/>
  <c r="J346"/>
  <c r="J389"/>
  <c r="J349"/>
  <c r="J283"/>
  <c r="J296"/>
  <c r="J232"/>
  <c r="J115"/>
  <c r="J196"/>
  <c r="J396"/>
  <c r="J335"/>
  <c r="J69"/>
  <c r="J328"/>
  <c r="J326"/>
  <c r="J39"/>
  <c r="J308"/>
  <c r="J330"/>
  <c r="J233"/>
  <c r="J358"/>
  <c r="J80"/>
  <c r="J327"/>
  <c r="J315"/>
  <c r="J260"/>
  <c r="J382"/>
  <c r="J265"/>
  <c r="J104"/>
  <c r="J309"/>
  <c r="J353"/>
  <c r="J264"/>
  <c r="J106"/>
  <c r="J313"/>
  <c r="J317"/>
  <c r="J306"/>
  <c r="J386"/>
  <c r="J239"/>
  <c r="J60"/>
  <c r="J51"/>
  <c r="J201"/>
  <c r="J364"/>
  <c r="J105"/>
  <c r="J45"/>
  <c r="J292"/>
  <c r="J375"/>
  <c r="J228"/>
  <c r="J402"/>
  <c r="J401"/>
  <c r="J293"/>
  <c r="J11"/>
  <c r="J342"/>
  <c r="J345"/>
  <c r="J112"/>
  <c r="J202"/>
  <c r="J319"/>
  <c r="J320"/>
  <c r="J261"/>
  <c r="J29"/>
  <c r="J147"/>
  <c r="J103"/>
  <c r="J46"/>
  <c r="J387"/>
  <c r="J31"/>
  <c r="J323"/>
  <c r="J87"/>
  <c r="J245"/>
  <c r="J54"/>
  <c r="J310"/>
  <c r="J43"/>
  <c r="J174"/>
  <c r="J108"/>
  <c r="J278"/>
  <c r="J390"/>
  <c r="J383"/>
  <c r="J365"/>
  <c r="J145"/>
  <c r="J371"/>
  <c r="J284"/>
  <c r="J254"/>
  <c r="J107"/>
  <c r="J255"/>
  <c r="J126"/>
  <c r="J263"/>
  <c r="J329"/>
  <c r="J128"/>
  <c r="J151"/>
  <c r="J248"/>
  <c r="J127"/>
  <c r="J119"/>
  <c r="J229"/>
  <c r="J274"/>
  <c r="J397"/>
  <c r="J158"/>
  <c r="J152"/>
  <c r="J34"/>
  <c r="J214"/>
  <c r="J341"/>
  <c r="J336"/>
  <c r="J82"/>
  <c r="J182"/>
  <c r="J262"/>
  <c r="J118"/>
  <c r="J356"/>
  <c r="J287"/>
  <c r="J93"/>
  <c r="J279"/>
  <c r="J138"/>
  <c r="J134"/>
  <c r="J61"/>
  <c r="J227"/>
  <c r="J298"/>
  <c r="J129"/>
  <c r="J25"/>
  <c r="J124"/>
  <c r="J121"/>
  <c r="J136"/>
  <c r="J363"/>
  <c r="J36"/>
  <c r="J42"/>
  <c r="J324"/>
  <c r="J280"/>
  <c r="J238"/>
  <c r="J47"/>
  <c r="J357"/>
  <c r="J269"/>
  <c r="J135"/>
  <c r="J250"/>
  <c r="J234"/>
  <c r="J157"/>
  <c r="J205"/>
  <c r="J90"/>
  <c r="J295"/>
  <c r="J141"/>
  <c r="J89"/>
  <c r="J404"/>
  <c r="J384"/>
  <c r="J114"/>
  <c r="J110"/>
  <c r="J381"/>
  <c r="J395"/>
  <c r="J270"/>
  <c r="J146"/>
  <c r="J322"/>
  <c r="J352"/>
  <c r="J339"/>
  <c r="J92"/>
  <c r="J139"/>
  <c r="J113"/>
  <c r="J125"/>
  <c r="J74"/>
  <c r="J318"/>
  <c r="J142"/>
  <c r="J184"/>
  <c r="J370"/>
  <c r="J273"/>
  <c r="J84"/>
  <c r="J30"/>
  <c r="J86"/>
  <c r="J132"/>
  <c r="J153"/>
  <c r="J71"/>
  <c r="J159"/>
  <c r="J172"/>
  <c r="J120"/>
  <c r="J35"/>
  <c r="J190"/>
  <c r="J325"/>
  <c r="J251"/>
  <c r="J385"/>
  <c r="J332"/>
  <c r="J193"/>
  <c r="J231"/>
  <c r="J144"/>
  <c r="J321"/>
  <c r="J63"/>
  <c r="J123"/>
  <c r="J285"/>
  <c r="J282"/>
  <c r="J64"/>
  <c r="J52"/>
  <c r="J116"/>
  <c r="J185"/>
  <c r="J235"/>
  <c r="J149"/>
  <c r="J242"/>
  <c r="J91"/>
  <c r="J38"/>
  <c r="J67"/>
  <c r="J252"/>
  <c r="J79"/>
  <c r="J405"/>
  <c r="J206"/>
  <c r="J246"/>
  <c r="J48"/>
  <c r="J249"/>
  <c r="J150"/>
  <c r="J169"/>
  <c r="J32"/>
  <c r="J40"/>
  <c r="J179"/>
  <c r="J186"/>
  <c r="J109"/>
  <c r="J230"/>
  <c r="J73"/>
  <c r="J81"/>
  <c r="J195"/>
  <c r="J244"/>
  <c r="J131"/>
  <c r="J154"/>
  <c r="J213"/>
  <c r="J137"/>
  <c r="J268"/>
  <c r="J392"/>
  <c r="J276"/>
  <c r="J41"/>
  <c r="J85"/>
  <c r="J236"/>
  <c r="J83"/>
  <c r="J171"/>
  <c r="J178"/>
  <c r="J272"/>
  <c r="J247"/>
  <c r="J26"/>
  <c r="J75"/>
  <c r="J368"/>
  <c r="J267"/>
  <c r="J259"/>
  <c r="J117"/>
  <c r="J122"/>
  <c r="J204"/>
  <c r="J199"/>
  <c r="J212"/>
  <c r="J140"/>
  <c r="J53"/>
  <c r="J191"/>
  <c r="J198"/>
  <c r="J111"/>
  <c r="J37"/>
  <c r="J177"/>
  <c r="J307"/>
  <c r="J305"/>
  <c r="J304"/>
  <c r="J302"/>
  <c r="J303"/>
  <c r="J156"/>
  <c r="J286"/>
  <c r="J181"/>
  <c r="J187"/>
  <c r="J173"/>
  <c r="J271"/>
  <c r="J281"/>
  <c r="J394"/>
  <c r="J215"/>
  <c r="J208"/>
  <c r="J194"/>
  <c r="J240"/>
  <c r="J221"/>
  <c r="J188"/>
  <c r="J243"/>
  <c r="J170"/>
  <c r="J226"/>
  <c r="J167"/>
  <c r="J130"/>
  <c r="J211"/>
  <c r="J133"/>
  <c r="J155"/>
  <c r="J197"/>
  <c r="J176"/>
  <c r="J237"/>
  <c r="J183"/>
  <c r="J207"/>
  <c r="J175"/>
  <c r="J256"/>
  <c r="J241"/>
  <c r="J168"/>
  <c r="J166"/>
  <c r="J165"/>
  <c r="J164"/>
  <c r="J163"/>
  <c r="J162"/>
  <c r="J218"/>
  <c r="J219"/>
  <c r="J180"/>
  <c r="J253"/>
  <c r="J217"/>
  <c r="J220"/>
  <c r="J343"/>
  <c r="J56"/>
  <c r="J55"/>
  <c r="J277"/>
  <c r="J406" s="1"/>
  <c r="H406"/>
  <c r="G406"/>
  <c r="F406"/>
  <c r="H396" l="1"/>
  <c r="H398"/>
  <c r="G398"/>
  <c r="F398"/>
  <c r="I398" s="1"/>
  <c r="G396"/>
  <c r="F396"/>
  <c r="I396" l="1"/>
  <c r="I406" s="1"/>
</calcChain>
</file>

<file path=xl/sharedStrings.xml><?xml version="1.0" encoding="utf-8"?>
<sst xmlns="http://schemas.openxmlformats.org/spreadsheetml/2006/main" count="878" uniqueCount="467">
  <si>
    <t>ANNOCOMPETENZA</t>
  </si>
  <si>
    <t>TITOLOCODICE</t>
  </si>
  <si>
    <t>TIPOLOGIA</t>
  </si>
  <si>
    <t>CATEGORIA</t>
  </si>
  <si>
    <t>PIANOFINANZIARIO</t>
  </si>
  <si>
    <t>CAPITOLOCODICE</t>
  </si>
  <si>
    <t>CAPITOLODENOMINAZIONE</t>
  </si>
  <si>
    <t>RESPONSABILECODICE</t>
  </si>
  <si>
    <t>STANZIAMENTOINIZIALE1</t>
  </si>
  <si>
    <t>VARIAZIONE1</t>
  </si>
  <si>
    <t>STANZIAMENTOATTUALE1</t>
  </si>
  <si>
    <t>IMPORTOREIMPUTATO1</t>
  </si>
  <si>
    <t>ACCERTATO1</t>
  </si>
  <si>
    <t>RISCOSSO1</t>
  </si>
  <si>
    <t>RISCOSSO_DI_CUI_REIMPUTATO</t>
  </si>
  <si>
    <t>ECONOMIE1</t>
  </si>
  <si>
    <t>ECONOMIE_REIMPUTATI1</t>
  </si>
  <si>
    <t>CASSA_INIZIALE</t>
  </si>
  <si>
    <t>CASSA_ATTUALE</t>
  </si>
  <si>
    <t>STANZIAMENTOINIZIALE2</t>
  </si>
  <si>
    <t>VARIAZIONE2</t>
  </si>
  <si>
    <t>STANZIAMENTOATTUALE2</t>
  </si>
  <si>
    <t>IMPORTOREIMPUTATO2</t>
  </si>
  <si>
    <t>ACCERTATO2</t>
  </si>
  <si>
    <t>ECONOMIE2</t>
  </si>
  <si>
    <t>ECONOMIE_REIMPUTATI2</t>
  </si>
  <si>
    <t>STANZIAMENTOINIZIALE3</t>
  </si>
  <si>
    <t>VARIAZIONE3</t>
  </si>
  <si>
    <t>STANZIAMENTOATTUALE3</t>
  </si>
  <si>
    <t>IMPORTOREIMPUTATO3</t>
  </si>
  <si>
    <t>ACCERTATO3</t>
  </si>
  <si>
    <t>ECONOMIE3</t>
  </si>
  <si>
    <t>ECONOMIE_REIMPUTATI3</t>
  </si>
  <si>
    <t>CDC</t>
  </si>
  <si>
    <t>RICORRENTE</t>
  </si>
  <si>
    <t>TRANSAZIONE_UE</t>
  </si>
  <si>
    <t>CLASSIFICATORE1</t>
  </si>
  <si>
    <t>CLASSIFICATORE2</t>
  </si>
  <si>
    <t>CLASSIFICATORE3</t>
  </si>
  <si>
    <t>CLASSIFICATORE4</t>
  </si>
  <si>
    <t>CLASSIFICATORE5</t>
  </si>
  <si>
    <t>CLASSIFICATORE6</t>
  </si>
  <si>
    <t>CLASSIFICATORE7</t>
  </si>
  <si>
    <t>CLASSIFICATORE8</t>
  </si>
  <si>
    <t>CLASSIFICATORE9</t>
  </si>
  <si>
    <t>CLASSIFICATORE10</t>
  </si>
  <si>
    <t>E.3.05.99.99.000</t>
  </si>
  <si>
    <t>305707800 RIMBORSO PER ASSOLVIMENTO IN MODO VIRTUALE DELLE IMPOSTE DI BOLLO PER IL SETTORE APPALTI</t>
  </si>
  <si>
    <t>E.3.05.02.03.000</t>
  </si>
  <si>
    <t>205110000 TRASFERIMENTI DA INPS PER L' ESERCIZIO DEL DIRITTO DI RIVALSA  SULLE PENSIONI INPS - LEGGE 22.11.1962 N. 1646</t>
  </si>
  <si>
    <t>ST047</t>
  </si>
  <si>
    <t>601000003 CONTRIBUTI PREVIDENZIALI E ASSISTENZIALI TRATTENUTI AL PERSONALE (CORRELATO SPESA 99017007)</t>
  </si>
  <si>
    <t>304010000 DIVIDENDI DI SOCIETA' A PARTECIPAZIONE METROPOLITANA</t>
  </si>
  <si>
    <t>ST112</t>
  </si>
  <si>
    <t>ENTRATE DA SANZIONI PECUNIARIE IRROGATE AGLI OPERATORI ECONOMICI NELLE GARE D' APPALTO E DA PENALI IRROGATE DALLA DIREZIONE NELL' ESECUZIONE DEI RAPPO</t>
  </si>
  <si>
    <t>301100300 FONDO PER SANZIONI RELATIVE AD ACCERTAMENTI DI COMPATIBILITA' AMBIENTALE (ART. 167 D.LGS. 42/2004) - SANZIONI A CARICO IMPRESE</t>
  </si>
  <si>
    <t>305708100 FONDO PER INTROITI PROVENIENTI DA VARI SOGGETTI DESTINATI ALLE MANUTENZIONI DEGLI EDIFICI SCOLASTICI -  (FINALIZZATA  A CAP 04021074)</t>
  </si>
  <si>
    <t xml:space="preserve">405022800 FONDO DA SOCIETA'  PRIVATE PER COMPENSAZIONI AMBIENTALI A SEGUITO DI TRASFORMAZIONI IMPATTANTI SUL TERRITORIO DEL PARCO SUD (FINALIZZATA  A </t>
  </si>
  <si>
    <t>202561000 ASSEGNAZIONE REGIONALE PER SERVIZIO GEV (FINALIZZATA  A CAP 09021006, 09021008, 09021013, 09021071, 09021089)</t>
  </si>
  <si>
    <t>302010000 FITTI REALI DI BENI IMMOBILI DA PRIVATI</t>
  </si>
  <si>
    <t>305022000  CANONI PER LICENZE DI ACCESSI STRADALI</t>
  </si>
  <si>
    <t>301040006 PROVENTI DELLE SANZIONI AMMINISTRATIVE IN MATERIA DI SMALTIMENTO DEI RIFIUTI SOLIDI D.Lgs. 152/2006, D.Lgs. 209/2003, D.Lgs. 49/2014, D.Lgs.</t>
  </si>
  <si>
    <t>302016000 FONDO PER PROVENTI DA ATTIVITA'  ESTRATTIVA A TITOLO DI COMPARTECIPAZ. ALLE SPESE DI RECUPERO DEI VALORI DI NATURALITA'  DELL' AREA CIRCOSTA</t>
  </si>
  <si>
    <t>302010600  PROVENTO DEL CANONE DI LOCAZIONE ANNUO DA PARTE DEL CENTRO DI INIZIATIVA DEMOCRATICA DEGLI INSEGNANTI PER L' UTILIZZO DI ALCUNI LOCALI SITI</t>
  </si>
  <si>
    <t>205553900 ENTRATE PER RIMBORSI DAL COMUNE DI MILANO CONCERNENTI UTENZE,  GESTIONE CALORE E MANUTENZIONI</t>
  </si>
  <si>
    <t>401034100 ENTRATE PROVENIENTI DALL'  ALIENAZIONE  DEL PATRIMONIO- BENI</t>
  </si>
  <si>
    <t>305711400 INTERESSI ATTIVI PER RITARDATO PAGAMENTO</t>
  </si>
  <si>
    <t>ENTRATE DALLO STATO PER SOGGETTO AGGREGATORE - (FINALIZZATA AL CAP.  01091001, 01091002, 01091003, 01091004, 01091005, 01091006, 01091007, 01091016, 0</t>
  </si>
  <si>
    <t>303010000 INTERESSI ATTIVI SULLE LIQUIDITA' DISPONIBILI SUI CONTI FRUTTIFERI - DA DEPOSITI BANCARI O POSTALI</t>
  </si>
  <si>
    <t>PROVENTI DELLE SANZIONI A CARICO IMPRESE A SEGUITO DI PROCEDIMENTI SANZIONATORI E A PENALI IRROGATE IN ESECUZIONE DI CONTRATTI</t>
  </si>
  <si>
    <t>302025000 CANONI PER OCCUPAZIONI SPAZI ED AREE PUBBLICHE</t>
  </si>
  <si>
    <t>ENTRATA PER INTROITI DERIVANTI DALL'UTILIZZO DELLA RETE METROPOLITANA IN FIBRA OTTICA DA PARTE DI ENTI DEL TERRITORIO PER CLOUD TELEFONICO</t>
  </si>
  <si>
    <t>AA006</t>
  </si>
  <si>
    <t>301021500 PROVENTI PER RILASCIO AUTORIZZAZIONI TRASPORTI ECCEZIONALI</t>
  </si>
  <si>
    <t>301101700 PROVENTI CONNESSI ALLA PROCEDURA DI RILASCIO AUTORIZZAZIONI IMPIANTI PUBBLICITARI SU STRADE METROPOLITANE - ONERI ISTRUTTORI, BOLLO VIRTUALE</t>
  </si>
  <si>
    <t>RIMBORSO DA PARTE DELLE IMPRESE AGGIUDICATRICI DELLE SPESE SOSTENUTE  DALL' AREA PER PUBBLICAZIONI EX D.LGS. 50/2016</t>
  </si>
  <si>
    <t>ENTRATE DERIVANTI DA CREDITI VERSO IMPRESE A SEGUITO DISTRIBUZIONE DI RISERVE</t>
  </si>
  <si>
    <t>TRASFERIMENTO MIMS (DM 225/2021) PER LA MESSA IN SICUREZZA DI PONTI E VIADOTTI ESISTENTI E LA REALIZZAZIONE DI NUOVI IN SOSTITUZIONE DI QUELLI ESISTEN</t>
  </si>
  <si>
    <t>205554500 FONDO PER RECUPERO DALLA PROVINCIA DI MONZA E DELLA BRIANZA DELLA QUOTA DI PERTINENZA DEI FLUSSI FINANZIARI NEGATIVI DETERMINATI DAI CONTRAT</t>
  </si>
  <si>
    <t>205100000 RIMBORSO DA PARTE DELLE ASL,  AZIENDE OSPEDALIERE ED UNIVERSITA'  DI PRESTAZIONI E CESSIONI DIVERSE</t>
  </si>
  <si>
    <t>20003 AVANZO VINCOLATO AGLI INVESTIMENTI</t>
  </si>
  <si>
    <t>305051000 FONDO PER ESCUSSIONI DI GARANZIE FINANZ. PRESTATE DA DITTE OPERANTI NELL' AMBITO DELLO SMALTIMENTO DI RIFIUTI QUALE RISARCIMENTO DANNI PER I</t>
  </si>
  <si>
    <t>FONDO PER ESCUSSIONE GARANZIA FINANZIARIA PRESTATA AI SENSI DELLA D.G.R. N. 19461/2004 PER LA COPERTURA DELLE SPESE NECESSARIE AGLI INTERVENTI DI RIPR</t>
  </si>
  <si>
    <t xml:space="preserve">403264800 FONDO ASSEGNATO DA REGIONE LOMBARDIA PER L' ATTUAZIONE DEL PROGRAMMA AMBIENTALE DI MANUTENZIONE STRAORDINARIA DI  RECUPERO RIQUALIFICAZIONE </t>
  </si>
  <si>
    <t>20001- AVANZO DI AMMINISTRAZIONE NON VINCOLATO</t>
  </si>
  <si>
    <t>PROVENTI DERIVANTI DALLA CONCESSIONE A TITOLO ONEROSO DEL SALONE DI VIA  DINI - MILANO (FINALIZZATA  A CAP. 04022177)</t>
  </si>
  <si>
    <t>PROVENTI DERIVANTI DALLA CONCESSIONE DI BENI</t>
  </si>
  <si>
    <t>606000000 RIMBORSO DI SOMME ANTICIPATE AGLI ECONOMI PER I  PAGAMENTI ECONOMALI (CORRELATO SPESA 99017049)</t>
  </si>
  <si>
    <t>305707900 RIMBORSI DA PRIVATI PER SPESE PUBBLICITARIE IN MATERIA DI APPALTI</t>
  </si>
  <si>
    <t>305010100 PROVENTI DERIVANTI DA SOCIETA'  DI PRODUZIONE DI ENERGIA ELETTRICA ED ALTRE PER L' ADEMPIMENTO DI OBBLIGHI ITTIOGENICI PER DERIVAZIONI D' AC</t>
  </si>
  <si>
    <t xml:space="preserve">FONDO ASSEGNATO DA REGIONE LOMBARDIA PER GLI INTERVENTI PER L'INCREMENTO DEL CAPITALE NATURALE E MANUTENZIONE STRAORDINARIA DELL'OASI DI LACCHIARELLA </t>
  </si>
  <si>
    <t>301045000 PROVENTI DELLE SANZIONI AMMINISTRATIVE IN MATERIA DI  ATTIVITA' TURISTICHE AI SENSI  DELLA L.R. 27/2015 -(FINALIZZATO A CAP. 07011020)</t>
  </si>
  <si>
    <t>302030500 CANONI PER IMPIANTI PUBBLICITARI LUNGO LE STRADE METROPOLITANE</t>
  </si>
  <si>
    <t>PROVENTI VARI, COMPRESI RIMOZIONE E DEPOSITO CARTELLI PUBBLICITARI, PER RIMBORSO SPESE PER IL SETTORE STRADE</t>
  </si>
  <si>
    <t>FONDO PLURIENNALE VINCOLATO DI PARTE CORRENTE</t>
  </si>
  <si>
    <t>302075900 PROVENTI DERIVANTI DALLA CONCESSIONE A TITOLO ONEROSO DEGLI APPARTAMENTI NELLO STABILE DI VIA PAREA/UCCELLI DI NENI/UMILIATI</t>
  </si>
  <si>
    <t>AVANZO DESTINATO PER SPESE DI INVESTIMENTO</t>
  </si>
  <si>
    <t>TRASFERIMENTI DA REGIONE E PROVINCE AUTONOME PER LA PREDISPOSIZIONE  DEI PEBA</t>
  </si>
  <si>
    <t>205053000 RIMBORSO DALLE PROVINCE LOMBARDE DELLE SPESE PER IL FUNZIONAMENTO UFFICIO REGIONALE SCOLASTICO</t>
  </si>
  <si>
    <t>305390000 INTROITO COMPENSI PROFESSIONALI DA EROGARE AI LEGALI INTERNI PER SPESE LIQUIDATE IN GIUDIZIO</t>
  </si>
  <si>
    <t>PROVENTI DELLE SANZIONI IN MATERIA DI ATTIVITA'  DI TRASPORTO - SANZIONI A CARICO IMPRESE</t>
  </si>
  <si>
    <t>E.3.05.02.01.000</t>
  </si>
  <si>
    <t>301100300 FONDO PER SANZIONI RELATIVE AD ACCERTAMENTI DI COMPATIBILITA'  AMBIENTALE (ART. 167 D.LGS. 42/2004)  - SANZIONI A CARICO FAMIGLIE</t>
  </si>
  <si>
    <t>607000002 ENTRATE DA DESTINAZIONE INCASSI VINCOLATI A SPESE CORRENTI AL SENSI DELL' ART. 195 DEL TUEL (CORRELATO SPESA 99017053)</t>
  </si>
  <si>
    <t>TRASFERIMENTI REGIONALI PER INTERVENTI FINALIZZATI ALL'INTERCONNESSIONE DIGITALE FUNZIONALE ALLA DIDATTICA A DISTANZA FINANZIATO DA TRASFERIMENTI REGI</t>
  </si>
  <si>
    <t>305710100 PROVENTI DA SPAZI PUBBLICITARI SU BENI IMMOBILI DI PROPRIETA'  DELLA CITTA'  METROPOLITANA</t>
  </si>
  <si>
    <t>RIMBORSO QUOTA CAPITALE MUTUO CDP 443012401 DA CAP HOLDING (EX IDRA)</t>
  </si>
  <si>
    <t>205080000 CONCORSO DEI COMUNI NELLE SPESE PER IL PARCO AGRICOLO SUD MILANO</t>
  </si>
  <si>
    <t>607000000 RIMBORSO SPESE ATTI AMMINISTRATIVI INERENTI I CONTRATTI DI APPALTO E CONCESSIONI DIVERSE (CORRELATA  SPESA 99017014)</t>
  </si>
  <si>
    <t>602000028 TASSAZIONE SEPARATA (730) (CORRELATO SPESA 99017041)</t>
  </si>
  <si>
    <t>PROVENTI DERIVANTI DALLA LOCAZIONE DI BENI IMMOBILI DI PROPRIETA' DELLA CITTA' METROPOLITANA DI MILANO -  (L' ENTRATA HA RILEVANZA AI FINI IVA)</t>
  </si>
  <si>
    <t>305080000 INTROITI E RIMBORSI DIVERSI E PROVENTI VARI</t>
  </si>
  <si>
    <t>205554100 RIMBORSO DA TERZI PER  LE SPESE DI PERSONALE CONCERNENTI SERVIZI AI SEGGI ELETTORALI SVOLTI DALLA POLIZIA METROPOLITANA  (FINALIZZATA A CAP.</t>
  </si>
  <si>
    <t>CONTRIBUTO IN CONTO CAPITALE DA REGIONE LOMBARDIA PER RUNTS (FINALIZZATO A CAP. 12082001)</t>
  </si>
  <si>
    <t>ENTRATA PER INTROITI DERIVANTI DALL' UTILIZZO DELLA RETE METROPOLITANA IN FIBRA OTTICA DA PARTE DI ENTI DEL TERRITORIO</t>
  </si>
  <si>
    <t>601000006 CONTRIBUTO PREVIDENZIALE SUI REDDITI DI COLLABORAZIONE COORDINATA E CONTINUATIVA - LEGGE 335/95 -(CORRELATO SPESA 99017026)</t>
  </si>
  <si>
    <t>305040000 RIMBORSI RICEVUTI PER SPESE DI PERSONALE (COMANDO, DISTACCO, FUORI RUOLO, CONVENZIONI ECC.)</t>
  </si>
  <si>
    <t>402180200 FONDO DAL MINISTERO DELLE INFRASTRUTTURE E DEI TRASPORTI PER PROLUNGAMENTO LINEA METROPOLITANA M2 DA FAMAGOSTA AD ASSAGO MILANOFIORI (FINALI</t>
  </si>
  <si>
    <t>ENTRATE DERIVANTI DA FINANZIAMENTI STATALI PER COMPLETAMENTO SOSTITUZIONE VETRI  U-GLASS PALESTRE AL C.S. PARCO NORD - PARTI COMUNI (FINALIZZATO AL CA</t>
  </si>
  <si>
    <t>403263000 CONTRIBUTO DA REGIONE LOMBARDIA PER POTENZIAMENTO EX SS 415 PAULLESE DA SP 39 CERCA A TANGENZIALE ESTERNA (FINALIZZATA A CAP. 10052090)</t>
  </si>
  <si>
    <t>ENTRATE DERIVANTI DAI CANONI DI LOCAZIONE IMMOBILI NELL' AMBITO DEL CONTRATTO DI CONCESSIONE PER REALIZZAZIONE WI FI NEGLI ISTITUTI SCOLASTICI METROPO</t>
  </si>
  <si>
    <t>205220000 FONDO PER QUOTA A CARICO DEI COMUNI PER DIRITTO DI ESCAVAZIONE</t>
  </si>
  <si>
    <t>301040001  PROVENTI DELLE SANZIONI AMMINISTRATIVE PER VIOLAZIONE DELLE NORME VENATORIE - L.R. 47/78 - SANZIONI A CARICO FAMIGLIE</t>
  </si>
  <si>
    <t>SOMME PER INCENTIVI PROGETTAZIONE DLGS 163/2006</t>
  </si>
  <si>
    <t>301102200 PROVENTI PER ONERI ISTRUTTORI IN MATERIA DI AUTORIZZAZIONE UNICA AMBIENTALE</t>
  </si>
  <si>
    <t>FONDO ASSEGNATO DA COMUNI PER LA REALIZZAZIONE DI POLITICHE DEL LAVORO (FINALIZZATO A CAP. 15011113)</t>
  </si>
  <si>
    <t>RIMBORSO QUOTA CAPITALE MUTUO CDP 449212801 DA ATO CITTA'  METROPOLITANA  DI MILANO</t>
  </si>
  <si>
    <t>TRASFERIMENTO DA COMUNE DI BASCAPE' PER ALLARGAMENTO DELLA SP. N. 165 TRA LA SP. N. 2 E LA NUOVA ROTATORIA TEEM NEI COMUNI DI MELEGNANO, CERRO AL LAMB</t>
  </si>
  <si>
    <t>607000001 ENTRATE DA REINTEGRO INCASSI VINCOLATI AI SENSI DELL 'ART. 195 DEL TUEL  (CORRELATO SPESA 99017052)</t>
  </si>
  <si>
    <t>305711200 ENTRATE DA RIMBORSI DI IVA A CREDITO</t>
  </si>
  <si>
    <t xml:space="preserve">FONDO PER REALIZZAZIONE DELLE AZIONI COLLEGATE AL PROGETTO SWARE - F.E.S.R. FONDO SVILUPPO REGIONALE (FINALIZZATI  A CAP. 14011035, 14011067, INSIEME </t>
  </si>
  <si>
    <t>UTILIZZO GRADUATORIE DA PARTE DEGLI ENTI</t>
  </si>
  <si>
    <t>PROVENTI DA ENTI PER UFFICIO UNICO CONCORSI</t>
  </si>
  <si>
    <t>ENTRATE DA REGIONE PER GESTIONE COLONNA MOBILE DELLA PROTEZIONE CIVILE - MEZZI DI TRASPORTO, DI SICUREZZA E ORDINE PUBBLICO N.A.C.-  (FINALIZZATO A CA</t>
  </si>
  <si>
    <t>INTROITO SOMME DI COMPETENZA DI TERZI DA CONTABILIZZARE A FAVORE METROPOLITANO - ACQ. BENI (CORRELATO A CAP. SPESA 99017008)</t>
  </si>
  <si>
    <t>INTROITO SOMME DI COMPETENZA DI TERZI O DA CONTABILIZZARE A FAVORE METROPOLITANO - SERVIZI - (CORRELATO A CAP. SPESA 99017031)</t>
  </si>
  <si>
    <t>FONDO DALLA COMUNITA' EUROPEA PER PROGETTO STAND BY ME NELL' AREA DELLO SVILUPPO DEGLI INTERVENTI DI WELFARE (FINALIZZATA A CAP. 12041025, 12041026, 1</t>
  </si>
  <si>
    <t>305281000 SPONSORIZZAZIONI PER LA SISTEMAZIONE E MANUTENZIONE DELLE AREE A VERDE PUBBLICO SU AIUOLE DI ROTATORIE LUNGO LE STRADE METROPOLITANE [L'ENTR</t>
  </si>
  <si>
    <t>TRASFERIMENTI DA REGIONE E PROVINCE AUTONOME PER LA PREDISPOSIZIONE  DEI PEBA- (FINALIZZATO A CAP. 12041049)</t>
  </si>
  <si>
    <t>CONTRIBUTO DA REGIONE LOMBARDIA PER SPESE DI PERSONALE UFFICIO REGIONALE REGISTRO UNICO NAZIONALE TERZO SETTORE (RUNTS)- (FINALIZZATA A CAP. 12081029,</t>
  </si>
  <si>
    <t>ENTRATA RELATIVA A CAPITOLO SPESA PER PROGETTAZIONE DI PRIMO LIVELLO</t>
  </si>
  <si>
    <t>RIMBORSO DA PARTE DI TERZI DI SPESE SOSTENUTE A SEGUITO DI COMODATI/CONCESSIONE D' USO DI STABILI METROPOLITANI</t>
  </si>
  <si>
    <t>RIMBORSO QUOTA INTERESSI MUTUO CDP 449212801 DA ATO CITTA' METROPOLITANA DI MILANO</t>
  </si>
  <si>
    <t>302031000 CANONE PER SERVITU' DI SCARICO DI ACQUE METEORICHE NEL LAGHETTO DI BASIGLIO</t>
  </si>
  <si>
    <t>602000026 IRPEF COD. 4730 (CORRELATO SPESA 99017001)</t>
  </si>
  <si>
    <t>PROVENTI DERIVANTI DALLA TARIFFA INCENTIVANTE SULLA PRODUZIONE DI ENERGIA ELETTRICA DA FONTI RINNOVABILI  (IMPIANTI FOTOVOLTAICI)</t>
  </si>
  <si>
    <t>ENTRATE DA TERZI (IMPRESE)  PER ONERI ISTITUTTORI COMMISSIONE ESPROPRI</t>
  </si>
  <si>
    <t>INTROITI E RIMBORSI DIVERSI E PROVENTI VARI</t>
  </si>
  <si>
    <t>PROVENTI DIVERSI IN MATERIA DI APPALTI</t>
  </si>
  <si>
    <t>301025500 ENTRATE PER RECUPERO NEI CONFRONTI DI PRIVATI ED ENTI PUBBLICI PER LA CAMPAGNA DI VERIFICA DI IMPIANTI TERMICI (FINALIZZATO  AL CAP. 9081024</t>
  </si>
  <si>
    <t>201197800 ENTRATA DALLO STATO PER CONTRIBUTO ORDINARIO MOBILITA'</t>
  </si>
  <si>
    <t>TRASFERIMENTI CORRENTI  DA AGENZIA TPL DI RISORSE PER FUNZIONI AMMINISTRATIVE NON DELEGATE</t>
  </si>
  <si>
    <t>INTROITO SOMME DI COMPETENZA DI TERZI O DA CONTABILIZZARE A FAVORE METROPOLITANO PER OPERAZIONI NON ANDATE A BUON FINE (CORRELATO A CAP. SPESA 9901701</t>
  </si>
  <si>
    <t>202563900 TRASFERIMENTI DA REGIONE LOMBARDIA PER FUNZIONI NON FONDAMENTALI</t>
  </si>
  <si>
    <t>RIMBORSI DA COMPAGNIE ASSICURATIVE E ALTRI SOGGETTI PER DANNI ALLE STRADE METROPOLITANE E VARIE</t>
  </si>
  <si>
    <t>RIMBORSI DA PRIVATI PER SPESE PUBBLICITARIE IN MATERIA DI APPALTI</t>
  </si>
  <si>
    <t>ENTRATE DA SANZIONI  RELATIVE A PROCEDIMENTI SANZIONATORI E A PENALI IRROGATE IN ESECUZIONE DI CONTRATTI</t>
  </si>
  <si>
    <t>RIMBORSI DAL CONCESSIONARIO DELLE SPESE DI NOTIFICA TRAMITE MESSI DEI VERBALI PER VIOLAZIONE AL CODICE DELLA STRADA</t>
  </si>
  <si>
    <t>ENTRATE REGIONALI PER VERIFICHE MONITORAGGIO MANUFATTI PRESENTI SULLA RETE VIARIA DI COMPETENZA DI CMM (FINALIZZATA A CAP. 10051103)</t>
  </si>
  <si>
    <t>ENTRATE DERIVANTI DA RISARCIMENTO DANNI</t>
  </si>
  <si>
    <t>301023000 ENTRATE DIVERSE PER COMMISSIONE ESAMI NEL CAMPO DEI TRASPORTI</t>
  </si>
  <si>
    <t>301040007 PROVENTI DELLE SANZIONI AMMINISTRATIVE IN MATERIA DI TRASPORTO PUBBLICO - SANZIONI A CARICO IMPRESE</t>
  </si>
  <si>
    <t>301101600 ENTRATE CONCERNENTI ONERI ISTRUTTORI IN MATERIA DI VALUTAZIONE IMPATTO AMBIENTALE (VIA) DI COMPETENZA DEL SETTORE PIANIFICAZIONE TERRITORIAL</t>
  </si>
  <si>
    <t>RIMBORSI SPESE PER SERVIZI DI VIGILANZA, PUBBLICA SICUREZZA</t>
  </si>
  <si>
    <t>301040007 PROVENTI DELLE SANZIONI AMMINISTRATIVE-  SANZIONI A CARICO FAMIGLIE</t>
  </si>
  <si>
    <t>PROVENTI DALLE SANZIONI A CARICO IMPRESE A SEGUITO DI PROCEDIMENTI SANZIONATORI E A PENALI IRROGATE IN ESECUZIONE DI CONTRATTI - CARICO DELLE IMPRESE</t>
  </si>
  <si>
    <t>305411500 ENTRATE PROVENIENTI DA ONERI A CARICO DI PRIVATI PER SPESE ISTRUTTORIE AUTORIZZAZIONI AZIENDE A RIDOTTO E MEDIO INQUINAMENTO ATMOSFERICO E P</t>
  </si>
  <si>
    <t>INTERESSI  ATTIVI PER RITARDATO PAGAMENTO</t>
  </si>
  <si>
    <t>TRASFERIMENTI IN CONTO CAPITALE DA REGIONE LOMBARDIA - ALTRI TRASFERIMENTI  (FINALIZZATO  CAP. 01032015)</t>
  </si>
  <si>
    <t>AVANZO ACCANTONATO PER PASSIVITA' POTENZIALI</t>
  </si>
  <si>
    <t>RESTITUZIONE DA PARTE DEL COMUNE DI PANTIGLIATE DI SOMME RICEVUTE DA CMM - (FINALIZZATO AL CAP. 10052009)</t>
  </si>
  <si>
    <t>202558300 FONDO ASSEGNATO DALLA REGIONE PER FONDO DISABILI-PIANO PER L' OCCUPAZIONE (FINALIZZATA  A CAP. 12021026, 12021033, 12021047, 12021048, 12021</t>
  </si>
  <si>
    <t>305708000 ENTRATE DERIVANTI DA INTROITI PROVENIENTI DALLE ASSICURAZIONI A SEGUITO DI DANNI PROVOCATI DA TERZI O EVENTI ATMOSFERICI SU EDIFICI METROPOL</t>
  </si>
  <si>
    <t>301024700 INTROITI PER ATTIVITA' SANZIONATORIA RELATIVA ALLE MATERIE PAESAGGISTICHE, FORESTALI PROTEZIONE DELLA FLORA E DELLA FAUNA DEL PARCO SUD - SA</t>
  </si>
  <si>
    <t>PROVENTI DELLE SANZIONI AMMINISTRATIVE RELATIVE ALL' AUTORIZZAZIONE INTEGRATA AMBIENTALE (AIA) - SANZIONI A CARICO IMPRESE</t>
  </si>
  <si>
    <t>404410400 FONDO PER CONTRIBUTO DI DIVERSI COMUNI (BRESSO, CUSANO, CORMANO, PADERNO, NOVA M.SE, DESIO, SEREGNO) PER LA REALIZZAZIONE DELLA METROTRANVIA</t>
  </si>
  <si>
    <t>602000017 IRPEF COD. 1048 (CORRELATO SPESA 99017036)</t>
  </si>
  <si>
    <t>602000004 VERSAMENTI IRPEF (CORRELATO SPESA 99017032)</t>
  </si>
  <si>
    <t>305010000 SOVRACCANONI SU CONCESSIONI DI GRANDI DERIVAZIONI DI ACQUA PER PRODUZIONE ENERGIA ELETTRICA</t>
  </si>
  <si>
    <t>303010000 INTERESSI ATTIVI SULLE LIQUIDITA' DISPONIBILI SUI CONTI FRUTTIFERI - DA CONTI DELLA TESORERIA</t>
  </si>
  <si>
    <t>FONDO DAL MINISTERO DEGLI INTERNI - FONDI FAMI, PER PROGETTO DITU, NELL' AREA DELLO SVILUPPO DEGLI INTERVENTI DI INTEGRAZIONE SOCIALE PER MSNA ( FINAL</t>
  </si>
  <si>
    <t>CONTRIBUTO REGIONALE PER ATTIVITA'  DI VIGILANZA ITTICO VENATORIA (FINALIZZATO A CAP. 09021090)</t>
  </si>
  <si>
    <t>ENTRATE DERIVANTI DALLA CONCESSIONE DI SALE ( LA RISORSA HA RILEVANZA A FINI IVA)</t>
  </si>
  <si>
    <t>602000021  IRPEF COD. 1052 (CORRELATO SPESA 99017040)</t>
  </si>
  <si>
    <t>303061000 FONDO PER LA RIFUSIONE DA ISTITUTI DIVERSI DI CREDITO DELLA QUOTA NETTA RIVENIENTE DA OPERAZIONI DI SWAP SUI MUTUI A TASSO FISSO E VARIABILE</t>
  </si>
  <si>
    <t>405022000 FONDO PER TRASFERIMENTO  DA ASPI ED EXPO PER REALIZZAZIONE DELLA VARIANTE DI BOLLATE 1 LUNGO LA SS 233 VARESINA (FINALIZZATA  A CAP 10052087</t>
  </si>
  <si>
    <t>301040002 PROVENTI DELLE SANZIONI AMMINISTRATIVE PER VIOLAZIONE DELLE NORME IN MATERIA DI PESCA - L.R.25/82 - SANZIONI A CARICO FAMIGLIE</t>
  </si>
  <si>
    <t>301040006  PROVENTI DELLE SANZIONI AMMINISTRATIVE IN MATERIA DI SMALTIMENTO DEI RIFIUTI SOLIDI D.Lgs. 152/2006, D.Lgs. 209/2003, D.Lgs. 49/2014, D.Lgs</t>
  </si>
  <si>
    <t>TRASFERIMENTOPER ALLARGAMENTO DELLA SP. N. 165 DI COLLEGAMENTO TRA LA SP. N. 2 E LA NUOVA ROTATORIA TEEM NEI COMUNI DI MELEGNANO, CERRO AL LAMBRO, CAR</t>
  </si>
  <si>
    <t xml:space="preserve">301100400 ENTRATA PER ATTIVITA'  SANZIONATORIA IN MATERIA DI DERIVAZIONI E SCARICHI (D. LGS 152/2006 ARTT. 135-136 - L.R. 26/2003 ART. 54) - SANZIONI </t>
  </si>
  <si>
    <t>ENTRATE CORRENTI DA TRASFERIMENTI DALL'AGENZIA PER LA COESIONE TERRITORIALE PER LA REALIZZAZIONE DI PROGETTI EUROPEI</t>
  </si>
  <si>
    <t>202561700 FONDO DA REGIONE LOMBARDIA PER ATTIVITA' AIB IN MATERIA DI PROTEZIONE CIVILE (FINALIZZATA A CAP 11011004)</t>
  </si>
  <si>
    <t>301101100 ENTRATE PER ATTIVITA'  SANZIONATORIA IN MATERIA DI INQUINAMENTO ATMOSFERICO AI SENSI DEL D.LGS.152/06 ART. 279 C.1 E ART. 318 QUATER COMMA 2</t>
  </si>
  <si>
    <t>FONDO PER LA PARTECIPAZIONE AL PROGETTO NATURE4CITIES (FINANZIAMENTO HORIZON 2020) - (FINALIZZATA AL CAP. 09021056, 09021057, 09021058)</t>
  </si>
  <si>
    <t>TRASFERIMENTO DALLO STATO PER COMPENSAZIONE MANCATO GETTITO IPT</t>
  </si>
  <si>
    <t>RECUPERO DALLA PROVINCIA DI MONZA E DELLA BRIANZA DELLE SPESE ANTICIPATE DALLA CITTA' METROPOLITANA DI MILANO PER L' AMMORTAMENTO DEL PRESTITO OBBLIGA</t>
  </si>
  <si>
    <t>TRASFERIMENTO FONDI DA REGIONE LOMBARDIA PER LA REALIZZAZIONE VARIANTE NORD ALLA  SP. 216  MASATE-GESSATE" E VARIANTE OVEST ALLA SP. 176  " GESSATE-B"</t>
  </si>
  <si>
    <t>301024600 PROVENTI DERIVANTI DAGLI ONERI ISTRUTTORI RELATIVI ALLE AUTORIZZAZIONI AGLI SCARICHI (EX D.LGS 152/06 ART. 124)</t>
  </si>
  <si>
    <t>TRASFERIMENTO STATO D.M. 13/2021 PER M.S. EFFICIENTAMENTO ENERGETICO DI ADEGUAMENTO NORMATIVO 1° LOTTO -  MESSA IN SICUREZZA DELLE FACCIATE E SOSTITUZ</t>
  </si>
  <si>
    <t>TRASFERIMENTO DA REGIONE LOMBARDIA PER POTENZIAMENTO CPE PROVINCIALI (FINALIZZATO A CAP 11012009)</t>
  </si>
  <si>
    <t>PROVENTI DERIVANTI DALLO SFRUTTAMENTO DI BREVETTI</t>
  </si>
  <si>
    <t>301010000 DIRITTI DI SEGRETERIA</t>
  </si>
  <si>
    <t>301030000 ENTRATE PER CONTRAVVENZIONI AL CODICE DELLA STRADA RILASCIATE DA FUNZIONARI - SANZIONI A CARICO FAMIGLIE</t>
  </si>
  <si>
    <t>TRASFERIMENTO DA REGIONE LOMBARDIA PER IL PROGETTO SICUREZZA ECOSOSTENIBILE EX L.R. 6/2015 (FINALIZZATO A CAP 10052168)</t>
  </si>
  <si>
    <t>602000002 ADDIZIONALE REGIONALE IRPEF (CORRELATO SPESA 99017029)</t>
  </si>
  <si>
    <t>302011000 RECUPERO SPESE ACCESSORIE DA PARTE DEGLI AFFITTUARI DI LOCALI IN STABILI METROPOLITANI</t>
  </si>
  <si>
    <t>301022800 ENTRATA PER ONERI A CARICO PRIVATI PER ATTIVITA' ISTRUTTORIE RELATIVI ALL'AUTORIZZAZIONE INTEGRATA AMBIENTALE (AIA O IPPC) E PER VERIFICA DI</t>
  </si>
  <si>
    <t>401034102 ENTRATE PROVENIENTI DALL' ALIENAZIONE DEL PATRIMONIO - PARTECIPAZIONI IN ALTRE IMPRESE</t>
  </si>
  <si>
    <t>ENTRATE DALLO STATO PER PROGETTO WELFARE METROPOLITANO E RIGENERAZIONE URBANA ( FINALIZZATA  A CAP. 08012005, 08012006, 08012009)</t>
  </si>
  <si>
    <t>305711500 RIMBORSO SPESE PER EMISSIONE ATTI DI ACCERTAMENTO</t>
  </si>
  <si>
    <t>305711600 PROVENTI DA SANZIONE MANCATO PAGAMENTO TRIBUTI</t>
  </si>
  <si>
    <t>301102100 ENTRATE DA CONTRAVVENZIONI AL CODICE DELLA STRADA PER VIOLAZIONE DEI LIMITI MASSIMI DI VELOCITA' ACCERTATE MEDIANTE DISPOSITIVI TECNICI - SA</t>
  </si>
  <si>
    <t>301022500 PROVENTI PER SPESE DI ISTRUTTORIA RELATIVE A PROCEDIMENTI CONCESSORI IN MATERIA DI VIABILITA'</t>
  </si>
  <si>
    <t>301100100 ENTRATE PER SPESE ISTRUTTORIE RELATIVE AL RILASCIO DELLE AUTORIZZAZIONI ALLA INSTALLAZIONE D' ESERCIZIO DI IMPIANTI DI PRODUZIONE DI ENERGIA</t>
  </si>
  <si>
    <t>404410300 FONDO PER CONTRIBUTO DELLA PROVINCIA DI MONZA E BRIANZA PER LA REALIZZAZIONE DELLA METROTRANVIA MILANO-SEREGNO</t>
  </si>
  <si>
    <t>605000044 ENTRATE CONCERNENTI ACCANTONAMENTI PER FUTURI PAGAMENTI IVA - SPLIT PAYMENT (CORRELATO SPESA 99017050)</t>
  </si>
  <si>
    <t>301026000 PROVENTI DEI DIRITTI DI ISCRIZIONE AL REGISTRO DELLE IMPRESE CHE EFFETTUANO AUTOSMALTIMENTO E RECUPERO DEI RIFIUTI RECUPERABILI</t>
  </si>
  <si>
    <t>TRASFERIMENTO DA REGIONE LOMBARDIA NELL'AMBITO DEL PROGRAMMA INTERVENTI PER LA RIPRESA ECONOMICA - DGR 4381/2021 FINALIZZATO A CAP 10052070, 10052075)</t>
  </si>
  <si>
    <t>RESTITUZIONE DEPOSITO CAUZIONALE PRESSO TERZI (CORRELATO SPESA  99017028)</t>
  </si>
  <si>
    <t>ENTRATE DALLO STATO PER SOGGETTO AGGREGATORE - (FINALIZZATA AL CAP.  01092001, 01092002)</t>
  </si>
  <si>
    <t>TRASFERIMENTO STATALE PER  AFFITTI, LEASING O NOLEGGIO DI STRUTTURE TEMPORANEE PER C.S. DI COMP. METROPOLITANA- FONDI LEGGE 23/1996 (FINALIZZATO A CAP</t>
  </si>
  <si>
    <t>TRASFERIMENTO MIUR PER MANUTENZIONE STRAORDINARIA EDILIZIA SCOLASTICA (FINALIZZATO A CAP 04022176)</t>
  </si>
  <si>
    <t>TRASFERIMENTO MIUR PER MANUTENZIONE STRAORDINARIA E EFFICIENTAMENTO ENERGETICO EDILIZIA SCOLASTICA (LEGGE 8/2020) (FINALIZZATO A CAP. 04022278 E 04022</t>
  </si>
  <si>
    <t>TRASFERIMENTO MIT (D.M. 123/2020) PER PROGRAMMI STRAORDINARI DI MANUTENZIONE VIARIA (FINALIZZATA A CAP. 10052098)</t>
  </si>
  <si>
    <t>IMPOSTA DI ISCRIZIONE AL PUBBLICO REGISTRO AUTOMOBILISTICO  - RECUPERO EVASIONE</t>
  </si>
  <si>
    <t>RIMBORSI AFOL INDENNITA' POSIZIONE/UFFICIO PERSONALE FUNZIONI MERCATO DEL LAVORO</t>
  </si>
  <si>
    <t>ENTRATE PER ESPROPRI PASSIVI</t>
  </si>
  <si>
    <t>ENTRATE IN CONTO CAPITALE PER RIMBORSI, RECUPERI E RESTITUZIONI DI SOMME NON DOVUTE O INCASSATE IN ECCESSO ( FINALIZZATO A CAP. 10052104)</t>
  </si>
  <si>
    <t xml:space="preserve">ENTRATE PER RIMBORSO DA PARTE DEL COMUNE DI RHO DELLE SPESE DI GESTIONE PER UTILIZZO DI PARTE EDIFICIO SCOLASTICO IN VIA MARTIRI DELLA LIBERTA' - RHO </t>
  </si>
  <si>
    <t>ENTRATE DALLA COMUNITA' EUROPEA PROGETTO LIFE METRO ADAPT (FINALIZZATA A CAP. 08011053, 08011054, 08011055, 08011056, 008011057, 08011058, 08011059, 0</t>
  </si>
  <si>
    <t>FONDO PER LA REALIZZAZIONE DELLE AZIONI COLLEGATE AL PROGETTO EUROPEO LUIGI - NELL' AREA DELLO SVILUPPO ECONOMICO - F.E.S.R. FONDO DI SVILUPPO REGIONA</t>
  </si>
  <si>
    <t>202366000 ASSEGNAZIONE  REGIONE LOMBARDIA PER I COSTI SOSTENUTI PER IL CONTROLLO DEL TRASPORTO TRANSFRONTALIERO DI RIFIUTI (DELEGA: AMBIENTE)</t>
  </si>
  <si>
    <t xml:space="preserve">405023400 FONDO DA PARTE DI OPERATORE PRIVATO PER LA REALIZZAZ. DI INTERVENTI DI QUALIFICAZIONE PAESISTICA ED AMBIENTALE ALL' INTERNO DEL PASM MILANO </t>
  </si>
  <si>
    <t>FONDO DA ENTI LOCALI PER LA REALIZZAZIONE DI PROGETTI IN TEMA DI POLITICHE GIOVANILI  (FINALIZZATA  A  CAP. 06021023- 06021024)</t>
  </si>
  <si>
    <t>INTERESSI ATTIVI PER RATEIZZAZIONE SANZIONI IN MATERIA AMBIENTALE</t>
  </si>
  <si>
    <t>FONDO PER LA REALIZZAZIONE DELLE AZIONI COLLEGATE AL PROGETTO SWARE - FONDO DI ROTAZIONE NAZIONALE (FINALIZZATI A CAP. 14011035, 14011067 INSIEME A CA</t>
  </si>
  <si>
    <t>301022100  PROVENTI DERIVANTI DALLE TARIFFE PER IL RILASCIO RINNOVO LICENZE IN CONTO PROPRIO, GESTIONE AUTOSCUOLE, STUDI CONSULENZA, REVISIONE VEICOLI</t>
  </si>
  <si>
    <t xml:space="preserve">TRASFERIMENTO L.R. 9/2020 PER VARIANTE DI CASSANO - OPERE DI COMPLETAMENTO DA ROTATORIA 2 A SP. 4 C - MAGGIORI COSTI (FINALIZZATO A CAP. 10052163 CON </t>
  </si>
  <si>
    <t>TRASFERIMENTO  L.R. 9/2020 PER INTERVENTI DI SVILUPPO DELLE INFRASTRUTTURE STRADALI  (FINALIZZATO A CAP. 10052135, 10052155, 10052164, 10052165, 10052</t>
  </si>
  <si>
    <t>TRASFERIMENTO L.R. 9/2020 PER INTERVENTI DI SVILUPPO DELLE INFRASTRUTTURE SCOLASTICHE (FINALIZZATO A CAP.  04022261, 04022262 INSIEME A CAP. 40000052,</t>
  </si>
  <si>
    <t>RIMBORSI DA ASSICURAZIONE</t>
  </si>
  <si>
    <t>602000024 ADDIZIONALE COMUNALE IRPEF (CORRELATO SPESA 99017005)</t>
  </si>
  <si>
    <t>ENTRATE DERIVANTI DA FINANZIAMENTI STATALI PER LA MESSA IN SICUREZZA DEGLI ELEMENTI NON STRUTTURALI PRESSO  GLI ISTITUTI SCOLASTICI METROPOLITANI - BE</t>
  </si>
  <si>
    <t>305703700 FONDO PER IL RECUPERO DELL' IMPOSTA DI REGISTRO A CARICO DI DIVERSI GESTORI E CONDUTTORI</t>
  </si>
  <si>
    <t>PROVENTO DA RILASCIO CONCESSIONI DI TRATTE DI FIBRE OTTICHE SPENTE DI PROPRIETA'  METROPOLITANA  (L' ENTRATA HA RILEVANZA AI FINI IVA)</t>
  </si>
  <si>
    <t>PROVENTI DELLE SANZIONI AMMINISTRATIVE RELATIVE AL DIVIETO DI COMMERCIALIZZAZIONE DELLE BORSE DI PLASTICA  ALLA RIDUZIONE DELLA COMMERCIALIZZAZIONE DE</t>
  </si>
  <si>
    <t>202556700 FONDO REGIONALE PER NUOVA PROGRAMMAZIONE APPRENDISTATO (FINALIZZATO A CAP 15021036, 15021031, 15021029, 15021038, 15021041)</t>
  </si>
  <si>
    <t>403030800 TRASFERIMENTO DI FONDI DALLA REGIONE LOMBARDIA PER LA SP EX SS 525 DEL BREMBO PER LA REALIZZAZIONE DELLA VARIANTINA DI VAPRIO (DELEGA: VIABI</t>
  </si>
  <si>
    <t>602000003 INTERESSI PER RATEIZZAZIONI (CORRELATO SPESA 99017033)</t>
  </si>
  <si>
    <t>602000019 IRPEF COD. 1045 (CORRELATO SPESA 99017003)</t>
  </si>
  <si>
    <t>SOMME PER INCENTIVI PER FUNZIONI TECNICHE DLGS 50/16</t>
  </si>
  <si>
    <t>FONDI TRASFERITI DA STATO PER LA MANUTENZIONE STRAORDINARIA DELLA RETE STRADALE ( FINALIZZATO A CAP. 10052152)</t>
  </si>
  <si>
    <t>ENTRATE DA REALIZZAZIONE PROGETTO EUROPEO ESMARTCITY" NELL' AMBITO DEL PROGRAMMA "MED" (INTERREG MEDITERRANEAN) 2018/2020 - (FINALIZZATA A CAP. 19011"</t>
  </si>
  <si>
    <t>RIMBORSI DA ASSICURAZIONE PER SPESE SOSTENUTE IN MATERIA DI TUTELA LEGALE ( FINALIZZATO AL CAP. 01111182)</t>
  </si>
  <si>
    <t>303040000 RIMBORSO DAGLI ENTI MUTUANTI INTERESSI SU SOMME NON PRELEVATE SUI MUTUI IN AMMORTAMENTO</t>
  </si>
  <si>
    <t>RIMBORSO SPESE PER L' UTILIZZO DI STRUTTURE SCOLASTICHE DA PARTE DI TERZI - L' ENTRATA HA RILEVANZA AI FINI IVA  (FINALIZZATA A CAP. 04022240)</t>
  </si>
  <si>
    <t>305706800 ENTRATE CONCERNENTI RIMBORSO DA STRUTTURE OSPEDALIERE DI UTENZE E SPESE VARIE PER UTILIZZO IMMOBILE IN PARABIAGO</t>
  </si>
  <si>
    <t>602000016 IRPEF COD. 1040 (CORRELATO SPESA 99017016)</t>
  </si>
  <si>
    <t>ENTRATE DERIVANTI DA INTROITI PROVENIENTI DALLE ASSICURAZIONI A SEGUITO DI DANNI PROVOCATI DA TERZI O EVENTI DIVERSI SU IMPIANTI EDIFICI SCOLASTICI ME</t>
  </si>
  <si>
    <t>302050000 RIMBORSO PER L' UTILIZZO DI STRUTTURE SCOLASTICHE DA PARTE DI TERZI  SPLIT PAYMENT (L' ENTRATA HA RILEVANZA AI FINI IVA)</t>
  </si>
  <si>
    <t>ENTRATE DA FONDAZIONE IRCCS CA' GRANDA PER IL PROGETTO CARIPLO RETE ECOLOGICA CA' GRANDA" TRASFERIMENTI CORRENTI DA ISTITUZIONI SOCIALI PRIVATE ( FIN"</t>
  </si>
  <si>
    <t>FONDO DA COMUNE DI MILANO (CAPOFILA) PER LA REALIZZAZIONE DEL PROGETTO DERIVE APPRODI 2021 - (FINALIZZATO A CAP. 12041041)</t>
  </si>
  <si>
    <t>ENTRATE DERIVANTI DA RISARCIMENTI DANNI IN MATERIA AMBIENTALE - A CARICO FAMIGLIE</t>
  </si>
  <si>
    <t>ENTRATE DERIVANTI DA RISARCIMENTO DANNI IN MATERIA AMBIENTALE - A CARICO IMPRESE</t>
  </si>
  <si>
    <t>INTROITO DI SOMME PROVENIENTI PER ERRORE DA PARTE DI TERZI E NON RICONDUCIBILI ALL' ATTIVITA' DELL' ENTE (CORRELATO SPESA 99017054)</t>
  </si>
  <si>
    <t>PATTO PER MILANO (F.S.C.)  TRASFERIMENTO PREVISTO NEL PATTO PER MILANO PER MANUTENZIONI STRAORDINARIE  (FINALIZZATO A CAPITOLI RELATIVI  AD OPERE SCOL</t>
  </si>
  <si>
    <t>CONTRIBUTO DELLO STATO ART. 1 C.754, L. 208/2015</t>
  </si>
  <si>
    <t>101070000 IMPOSTA SULLE ASSICURAZIONI RC AUTO</t>
  </si>
  <si>
    <t>ENTRATE PER ATTIVITA'  SANZIONATORIA IN MATERIA DI CONTROLLO ED ISPEZIONI IMPIANTI TERMICI CIVILI AI SENSI DEL D.LGS. 192/05</t>
  </si>
  <si>
    <t>INTROITI E PROVENTI VARI  NEL CAMPO DEI TRASPORTI</t>
  </si>
  <si>
    <t>AVANZO VINCOLATO CORRENTE</t>
  </si>
  <si>
    <t>301022700 PROVENTI PER ONERI ISTRUTTORI IN MATERIA DI CAVE - L.R.14/98 E PER VERIFICA DI ASSOGGETTABILITA' A V.I.A.</t>
  </si>
  <si>
    <t>205550400 FONDO PER RECUPERO PAGAMENTI SERVIZIO DEL DEBITO ANTICIPATI DALLA CITTA' METROPOLITANA DI MILANO PER CONTO DELLA PROVINCIA DI MONZA E BRIANZ</t>
  </si>
  <si>
    <t>FONDO PLURIENNALE VINCOLATO PARTE CAPITALE</t>
  </si>
  <si>
    <t>301102600 PROVENTI PER L' ISCRIZIONE E RELATIVO MANTENIMENTO DELLE IMPRESE AL REGISTRO REGIONALE TELEMATICO DELLE IMPRESE ESERCENTI ATTIVITA'  DI TRAS</t>
  </si>
  <si>
    <t>FONDO PER LA COPERTURA DELLE SPESE DI PERSONALE DEDICATO AL PROGETTO EUROPEO LUIGI - NELL' AREA DELLO SVILUPPO ECONOMICO - FONDO DI ROTAZIONE NAZIONAL</t>
  </si>
  <si>
    <t>301030000 ENTRATE PER CONTRAVVENZIONI AL CODICE DELLA STRADA RILASCIATE DA FUNZIONARI - SANZIONI A CARICO IMPRESE</t>
  </si>
  <si>
    <t>305090001 RECUPERO COMPETENZE E VARIE A CARICO DEL PERSONALE</t>
  </si>
  <si>
    <t>TRASFERIMENTO DA REGIONE LOMBARDIA PER REALIZZAZIONE DI VARIANTE DI CASSANO - OPERE DI COMPLETAMENTO DA ROTATORIA 2 A SP. 4 C (FINALIZZATO A CAP. 1005</t>
  </si>
  <si>
    <t>604000000 DEPOSITI CAUZIONALI - COSTITUZIONE DI DEPOSITO DI TERZI (CORRELATO SPESA 99017023)</t>
  </si>
  <si>
    <t>603000000 ALTRE RITENUTE AL PERSONALE PER CONTO DI TERZI (CORRELATO SPESA 99017012)</t>
  </si>
  <si>
    <t>302010000 FITTI REALI DI BENI IMMOBILI DA P.A.</t>
  </si>
  <si>
    <t>301040003 PROVENTI DELLE SANZIONI PER VIOLAZIONE DI DIRITTI E VINCOLI INERENTI LA LEGGE REGIONALE FORESTALE N.31/2008 - SANZIONI A CARICO FAMIGLIE</t>
  </si>
  <si>
    <t>301040009  PROVENTI DELLE SANZIONI AMMINISTRATIVE PER ATTIVITA' DI CONTROLLO- D.Lgs. 152/2006, D.Lgs. 209/2003, D.Lgs. 49/2014, D.Lgs. 188/2008 e L.R.</t>
  </si>
  <si>
    <t>301100400 ENTRATA PER ATTIVITA'  SANZIONATORIA IN MATERIA DI DERIVAZIONI E SCARICHI (D. LGS 152/2006  ARTT. 135-136 - L.R. 26/2003 ART. 54) - SANZIONI</t>
  </si>
  <si>
    <t>101060000 IMPOSTA DI ISCRIZIONE AL PUBBLICO REGISTRO AUTOMOBILISTICO  (PRA)</t>
  </si>
  <si>
    <t>ENTRATA DA MINISTERO PER L'AMBIENTE E LA TUTELA DEL TERRITORIO PER LA PARTECIPAZIONE AL BANDO CITTA' METROPOLITANA VERSO UN'AGENDA URBANA PER LO  SVI"</t>
  </si>
  <si>
    <t>PROVENTI CONNESSI AL RILASCIO AUTORIZZAZIONI E COLLAUDI LINEE ELETTRICHE. ONERI ISTRUTTORI</t>
  </si>
  <si>
    <t>RIMBORSO PER SPESE DI PERSONALE PER SERVIZI DI ORDINE PUBBLICO - POLIZIA METROPOLITANA</t>
  </si>
  <si>
    <t>RIMBORSO DANNI DA PARTE DI DIPENDENTI</t>
  </si>
  <si>
    <t>ENTRATE PROVENIENTI DA ALIENAZIONE DI BENI IMMOBILI - CESSIONE DI TERRENI N.A.C. - AREE DEL CENTRO SCOLASTICO DI VIA MILANO AL COMUNE DI PIOLTELLO PER</t>
  </si>
  <si>
    <t>CONTRIBUTO IN CONTO CAPITALE DA REGIONE LOMBARDIA EX ART. 17 BIS L.R. 26/03 (FINALIZZATO A CAP. 09032001, 09032003)</t>
  </si>
  <si>
    <t>TRASFERIMENTO FONDI REGIONE LOMBARDIA PER LA REALIZZAZIONE  DI ROTATORIA IN COMUNE DI VERMEZZO IN INTERSEZIONE CON SS. 494 VIGEVANESE " (FINALIZZATA "</t>
  </si>
  <si>
    <t>301102100 ENTRATE DA CONTRAVVENZIONI AL CODICE DELLA STRADA PER VIOLAZIONE DEI LIMITI MASSIMI DI VELOCITA'  ACCERTATE MEDIANTE DISPOSITIVI TECNICI - S</t>
  </si>
  <si>
    <t>FONDO PER LA REALIZZAZIONE DELLE AZIONI COLLEGATE AL PROGETTO EUROPEO LUIGI - NELL' AREA DELLO SVILUPPO ECONOMICO - FONDO DI ROTAZIONE NAZIONALE (FINA</t>
  </si>
  <si>
    <t>ENTRATE REGIONALI  DERIVANTI DAL PIANO NAZIONALE PER FINANZIAMENTO INTERVENTI EDILIZIA SCOLASTICA (FINALIZZATO A CAPITOLI DI OPERE SCOLASTICHE)</t>
  </si>
  <si>
    <t>FONDO D.M. 62/21 PER INTERVENTI DI MANUTENZIONE STRAORDINARIA SUGLI IMPIANTI TECNOLOGICI DEGLI ISTITUTI SCOLASTICI DI CMM (FINALIZZATO A CAP. 04022284</t>
  </si>
  <si>
    <t>TRASFERIMENTO STATALE PER RIFACIMENTO PARZIALE DELLA COPERTURA CS COLOGNO MONZESE - FONDI PON COVID19 (FINALIZZATO A CAP. 04022272 INSIEME ALTRI CAPIT</t>
  </si>
  <si>
    <t xml:space="preserve">TRASFERIMENTO STATALE PER  SISTEMAZIONE COPERTURE E  RISANAMENTO AULE DEL SECONDO E PRIMO PIANO IST. MOLASCHI, SPINELLI SUCC. CUSANO MILANINO - FONDI </t>
  </si>
  <si>
    <t>TRASFERIMENTO STATALE PER  LAVORI DI ADEGUAMENTO SPAZIO PALESTRA IST. BOCCIONI MILANO - FONDI PON COVID19 (FINALIZZATO A CAP. 04022274 INSIEME ALTRI C</t>
  </si>
  <si>
    <t>TRASFERIMENTO STATALE PER LAVORI DI MANUTENZIONE STRAORD. DEL LABORATORIO DI MICROBIOLOGIA, DELL'ARCHIVIO E SPOSTAMENTO DEL LABORATORIO DI DOMOTICA IS</t>
  </si>
  <si>
    <t>TRASFERIMENTO STATALE PER MANUTENZIONE STRAORDINARIA PREFABBRICATO E RISANAMENTO AMBIENTI CS SAN DONATO MILANESE- FONDI PON COVID19 (FINALIZZATO A CAP</t>
  </si>
  <si>
    <t>TRASFERIMENTI DA COMUNI DIVERSI PER ENTRATE DA CONTRAVVENZIONI AL CODICE DELLA STRADA PER VIOLAZIONE DEI LIMITI MASSIMI DI VELOCITA'  ACCERTATE MEDIAN</t>
  </si>
  <si>
    <t xml:space="preserve">205053100 RECUPERO DELL' EX PROVVEDITORATO STUDI DI MILANO DEGLI ONERI ACCESSORI E DELLE SPESE DI LOCAZIONE ARREDI DELLA SEDE DELL' UFFICIO REGIONALE </t>
  </si>
  <si>
    <t>205101200 RECUPERO NEI CONFRONTI DELL'AZIENDA SPECIALE A.T.O. M.B. DEGLI ONERI ANNUALI PER L'AMMORTAMENTO DEI PRESTITI ASSUNTI PER IL FINANZIAMENTO DE</t>
  </si>
  <si>
    <t>301022000  PROVENTI PER RILASCIO AUTORIZZAZIONI TRASPORTI ECCEZIONALI PERIODICHE (EX COMPETENZA REGIONALE)</t>
  </si>
  <si>
    <t>FONDI REGIONE LOMBARDIA PER PROGETTAZIONE E PIANIFICAZIONE DEI TRASPORTI E DELLA MOBILITA'</t>
  </si>
  <si>
    <t>PROVENTI DA SANZIONI AMMINISTRATIVE PER VIOLAZIONE DELLE NORME AMBIENTALI</t>
  </si>
  <si>
    <t>TRASFERIMENTO STATALE PER LA REDAZIONE DEL BICIPLAN- PIANO MOBILITA' CICLISTICA NELLA CITTA METROPOLITANA DI MILANO - FONDI MIT (FINALIZZATO A CAP. 10</t>
  </si>
  <si>
    <t>TRASFERIMENTO STATALE PER ATTIVITA' DI MONITORAGGIO PREVISTA DAL PIANO STRATEGICO TRIENNALE DEL TERRITORIO METROPOLITANO - METROPONTE  - FONDI MIT  (F</t>
  </si>
  <si>
    <t>TRASFERIMENTO STATALE PER ADEGUAMENTO NORMATIVO PROGETTI DI POTENZIAMENTO SP. EX SS. 415 PAULLESE - II LOTTO - II STRALCIO - FONDI MIT  (FINALIZZATO A</t>
  </si>
  <si>
    <t>FINANZIAMENTO DEL MIT PER PREDISPOSIZIONE DI PROGETTI RIFERITI A SVILUPPI DEL PUMS  (FINALIZZATO A CAP. 10021063 INSIEME CON CAP 10021064)</t>
  </si>
  <si>
    <t>FONDO PER LA PARTECIPAZIONE AL PROGETTO EUROPEO MULTISOURCE" A VALERE SUL FINANZIAMENTO HORIZON (FINALIZZATO A CAP. 09021100,09021101,09021102)"</t>
  </si>
  <si>
    <t>PROVENTI DERIVANTI DALLA CONCESSIONE DI DIRITTO DI SUPERFICIE PER REALIZZAZIONE VASCA VOLANO A FAVORE DI CAP. HOLDING (FINALIZZATO A CAP. 04022255)</t>
  </si>
  <si>
    <t>301100200 FONDO PER ONERI ISTRUTTORI RELATIVI AL RILASCIO DELLE AUTORIZZAZIONI PAESAGGISTICHE DLGS 42/04 E LR 12/05 - PARCO AGRICOLO SUD MILANO</t>
  </si>
  <si>
    <t>RIMBORSI DAL CONCESSIONARIO PER VISURE WEB ACI</t>
  </si>
  <si>
    <t>TRASFERIMENTO DA SEA SPA PER LA CONVENZIONE SICUREZZA DEI VOLI OPERATIVI SULL'AEROPORTO DI MILANO LINATE"  (FINALIZZATO A CAP. 09021110, 09021111, 09"</t>
  </si>
  <si>
    <t>RIMBORSO DA ENTI ADERENTI ALLA STAZIONE UNICA APPALTANTE</t>
  </si>
  <si>
    <t>ENTRATE DA ENTI CONVENZIONATRI CON LA STAZIONE UNICA APPALTANTE</t>
  </si>
  <si>
    <t>RIMBORSI INCENTIVI D.LGS. 50/2016 PER STAZIONE UNICA APPALTANTE (SI VEDA CAP. 01101093, 01101094, 01101095)</t>
  </si>
  <si>
    <t>305710900 FONDO PER MOBILITA'  SOSTENIBILE  DEI DIPENDENTI DELLA CITTA'  METROPOLITANA DI MILANO</t>
  </si>
  <si>
    <t>304010000 DIVIDENDI DI SOCIETA'  A PARTECIPAZIONE METROPOLITANA</t>
  </si>
  <si>
    <t>301100400 ENTRATA PER ATTIVITA'  SANZIONATORIA IN MATERIA DI DERIVAZIONI E SCARICHI ( D. LGS 152/2006 ARTT. 135-136- L.R.26/2003 ART.54 ) - SANZIONI A</t>
  </si>
  <si>
    <t>ENTRATE DA RIMBORSI DA IMPRESE,  CONGUAGLI A CREDITO UTENZE,  GESTIONE CALORE E MANUTENZIONI</t>
  </si>
  <si>
    <t>TRASFERIMENTI CORRENTI DA REGIONE LOMBARDIA PER RUNTS (FINALIZZATO A CAP. 12081029, 12081001)</t>
  </si>
  <si>
    <t>301024700 INTROITI PER ATTIVITA' SANZIONATORIA RELATIVA ALLE MATERIE PAESAGGISTICHE, FORESTALI E DI PROTEZIONE DELLA FLORA E FAUNA DEL PARCO SUD - SAN</t>
  </si>
  <si>
    <t>101030000 TRIBUTO PROVINCIALE PER LE FUNZIONI DI  TUTELA,  PROTEZIONE E IGIENE DELL' AMBIENTE</t>
  </si>
  <si>
    <t>CANONI E CONCESSIONI E DIRITTI REALI DI GODIMENTO - CANALI ADDUTTORI</t>
  </si>
  <si>
    <t>PROVENTI DERIVANTI DALLA CONCESSIONE DI BENI ( L' ENTRATA HA RILEVANZA AI FINI IVA) -</t>
  </si>
  <si>
    <t>VERSAMENTO IVA VENDITE PER FATTURE EMESSE IN REGIME DI SCISSIONE CONTABILE DI COMPETENZA DELL' ISTITUZIONE IDROSCALO</t>
  </si>
  <si>
    <t>302015000 CANONE  PER LA CONCESSIONE DEI DISTRIBUTORI AUTOMATICI (L'ENTRATA HA RILEVANZA AI FINI IVA)</t>
  </si>
  <si>
    <t>FONDO PIANI SICUREZZA STRADALE E SCUOLE D.L. 162/2019 ART. 31 BIS C. 3 (FINALIZZATO A CAPITOLI DIVERSI)</t>
  </si>
  <si>
    <t>FONDI DA PARTECIPAZIONE A NUOVI PROGETTI COMUNITARI (FINALIZZATA  A CAP. 14031001, 14031002, 14031006, 14031007, 14031008)</t>
  </si>
  <si>
    <t>ENTRATE PER RECUPERO NEI CONFRONTI  DI PRIVATI ED ENTI PUBBLICI PER LA CAMPAGNA DI VERIFICA DI IMPIANTI TERMICI</t>
  </si>
  <si>
    <t>301040008 PROVENTI DELLE  SANZIONI AMMINISTRATIVE DERIVANTI DAL DPR 128/59 - ART. 104 - PER MINIERE E CAVE - SANZIONI A CARICO IMPRESE</t>
  </si>
  <si>
    <t>102010500 PROVENTI DI TASSE PER PARTECIPAZIONE A CONCORSI</t>
  </si>
  <si>
    <t>RIMBORSO QUOTA  INTERESSI CDP 443012401 CAP HOLDING (EX IDRA)</t>
  </si>
  <si>
    <t>ENTRATE DERIVANTI DA INTROITI PROVENIENTI DALLE ASSICURAZIONI A SEGUITO DI SINISTRI (FINALIZZATO A 01111160)</t>
  </si>
  <si>
    <t>ENTRATE PER ATTIVITA'  SANZIONATORIA IN MATERIA DI CONTROLLO ED ISPEZIONI IMPIANTI TERMICI CIVILI AI SENSI DEL D.LGS 192/05 A CARICO DELLE IMPRESE</t>
  </si>
  <si>
    <t>PROVENTI DA SANZIONE MANCATO PAGAMENTO TRIBUTI IMPRESE</t>
  </si>
  <si>
    <t>TRASFERIMENTO MIT (D.M. 19/03/2020) FONDI MANUTENZIONE PONTI (FINALIZZATO A CAP. 10052083)</t>
  </si>
  <si>
    <t>TRASFERIMENTO REGIONE LOMBARDIA L.R. 24/2019 MANUTENZIONE STRAORDINARIA PONTI STRADALI (FINALIZZATA A CAP. 10052079)</t>
  </si>
  <si>
    <t>401075200 PROVENTI DERIVANTI DALLA COSTITUZIONE DI SERVITU' PERMANENTI SUI TERRENI DI PROPRIETA' METROPOLITANA</t>
  </si>
  <si>
    <t>602000018 IRPEF COD. 1043 (CORRELATO SPESA 99017037)</t>
  </si>
  <si>
    <t>FONDO DA COMUNE DI SAN DONATO MILANESE (CAPOFILA) PER LA REALIZZAZIONE DEL PROGETTO E'X...DARE SPAZIO ALLE IDEE" BANDO LA LOMBARDIA E' DEI GIOVANI - "</t>
  </si>
  <si>
    <t>FONDO DA ISTITUZIONE SOCIALE PRIVATA (CAPOFILA DI PROGETTO) PER IL PROGETTO AGRIWELL - FONDI CONCILIAZIONE VITA LAVORO DI REGIONE LOMBARDIA (FINALIZZA</t>
  </si>
  <si>
    <t>TRASFERIMENTO MIT (D.M. 1/2020) PER MANUTENZIONE STRAORDINARIA PONTE SUL FIUME LAMBRO MERIDIONALE (FINALIZZATA A CAP. 10052160)</t>
  </si>
  <si>
    <t>FONDO PIANI SICUREZZA STRADE E SCUOLE D.L. 162/2019 ART. 31 BIS C. 3 - PARTE RELATIVA AL PERSONALE</t>
  </si>
  <si>
    <t>CONTRIBUTO DA REGIONE PER ONERI DI FUNZIONAMENTO DEL MERCATO DEL LAVORO</t>
  </si>
  <si>
    <t>302075500 INDENNITA' DI OCCUPAZIONE STABILI DI PROPRIETA' METROPOLITANA</t>
  </si>
  <si>
    <t>RESTITUZIONE DI SOMME VERSATE IN ECCESSO</t>
  </si>
  <si>
    <t>PROVENTI DALLE SANZIONI A CARICO IMPRESE A SEGUITO DI PROCEDIMENTI SANZIONATORI E A PENALI IRROGATE IN ESECUZIONE DI CONTRATTI PER IL SETTORE POLITICH</t>
  </si>
  <si>
    <t>305151001 INTROITI E RIMBORSI DIVERSI PER FUNZIONI IN MATERIA AMBIENTALE</t>
  </si>
  <si>
    <t>AVANZO SVINCOLATO DA FCDE</t>
  </si>
  <si>
    <t>20002 AVANZO VINCOLATO DA DEBITO</t>
  </si>
  <si>
    <t>303068000 ENTRATE DERIVANTI DA INTERESSI SU CONTO GARANZIA AD OPERATIVITA' LIMITATA (CONTO COLLATERAL)</t>
  </si>
  <si>
    <t>602000027 IRPEF COD. 4731 (CORRELATO SPESA 99017002)</t>
  </si>
  <si>
    <t>RIMBORSI PER SPESE DI PERSONALE IN DISTACCO SINDACALE</t>
  </si>
  <si>
    <t>403261300 FONDO  DELLA REGIONE LOMBARDIA PER LA REALIZZAZIONE DELLA METROTRANVIA MILANO-SEREGNO</t>
  </si>
  <si>
    <t>TRASFERIMENTO DA REGIONE LOMBARDIA NELL'AMBITO DEL PROGRAMMA INTERVENTI PER LA RIPRESA ECONOMICA - DGR 4381/2021 (FINALIZZATO A CAP 10022041)</t>
  </si>
  <si>
    <t>VERSAMENTO IVA A DEBITO DELL' ISTITUZIONE IDROSCALO</t>
  </si>
  <si>
    <t>RIMBORSO SPESE GENERALI  DELL' ISTITUZIONE IDROSCALO</t>
  </si>
  <si>
    <t>RIMBORSO DELLA SPESA DI PERSONALE DELL' ISTITUZIONE IDROSCALO</t>
  </si>
  <si>
    <t>TRASFERIMENTO DA PRIVATO PER LAVORI DI POTENZIAMENTO DELLA S.P. 103 CASSANESE" - TRATTO BLU/A (FINALIZZATO A CAP. 10052085)"</t>
  </si>
  <si>
    <t>TRASFERIMENTO MIT CICLOVIE (D.M. 344/2020) FONDI MANUTENZIONE STRADE (FINALIZZATA A CAP. 10052084)</t>
  </si>
  <si>
    <t>402180100 FONDO STATALE PER LA REALIZZAZIONE DELLA METROTRANVIA MILANO-SEREGNO</t>
  </si>
  <si>
    <t>INTROITI E PROVENTI VARI DELL'AREA</t>
  </si>
  <si>
    <t>ENTRATA PER ATTIVITA' SANZIONATORIA IN MATERIA DI INQUINAMENTO ATMOSFERICO - A CARICO DI PUBBLICHE AMMINISTRAZIONI</t>
  </si>
  <si>
    <t>PROVENTI DA CONCESSIONE EX CASA CANTONIERA DI CORBETTA (FINALIZZATO A CAP. 01052021, 01052024)</t>
  </si>
  <si>
    <t>302050000 RIMBORSO DI SPESE PER L' UTILIZZO DI STRUTTURE SCOLASTICHE DA PARTE DI TERZI (L' ENTRATA HA RILEVANZA AI FINI IVA)</t>
  </si>
  <si>
    <t>PROVENTI DELLE SANZIONI AMMINISTRATIVE RELATIVE ALL' ABBANDONO DEI RIFIUTI DI PRODOTTI DA FUMO E RIFIUTI DI PICCOLISSIME DIMENSIONI  ( D.Lgs. 152/2006</t>
  </si>
  <si>
    <t>ALIENAZIONI DI PARTECIPAZIONI - ASAM</t>
  </si>
  <si>
    <t xml:space="preserve">PROVENTI PER SANZIONI AMMINISTRATIVE IN MATERIA DI SMALTIMENTO DEI RIFIUTI SOLIDI D.LGS. 152/2006, D.LGS. 209/2003, D.LGS. 49/2014, D.LGS. 188/2008 E </t>
  </si>
  <si>
    <t>30110300 FONDO PER SANZIONI RELATIVE AD ACCERTAMENTI DI COMPATIBILITA'  AMBIENTALE (ART. 167 D.LGS. 42/2004) - SANZIONI A CARICO AMMINISTRAZIONI PUBBL</t>
  </si>
  <si>
    <t>PROVENTI DALLE SANZIONI A CARICO IMPRESE A SEGUITO DI PROCEDIMENTI SANZIONATORI E A PENALI IRROGATE IN ESECUZIONE DI CONTRATTI - PROVENTI DA MULTE</t>
  </si>
  <si>
    <t>PROVENTI DA CONCESSIONE AREA A VERDE VILLA MORTEO - LOANO SV (FINALIZZATO A CAP. 01052022)</t>
  </si>
  <si>
    <t>ENTRATE DALLO STATO PINQUA PER PROGETTO CO4REGENERATION-PROPOSTA A" (FINALIZZATA A CAP. 08012011)"</t>
  </si>
  <si>
    <t>ENTRATE DALLO STATO PINQUA PER PROGETTO CO4REGENERATION PROPOSTA B" (FINALIZZATA A CAP. 08012012)"</t>
  </si>
  <si>
    <t>ENTRATE DALLO STATO PINQUA PER PROGETTO CO4REGENERATION-PROPOSTA C" (FINALIZZATA A CAP. 08012013)"</t>
  </si>
  <si>
    <t>IMPIANTI SPORTIVI DI VIA MILANO PIOLTELLO - ACQUISIZIONI A TITOLO GRATUITO (FINALIZZATO A CAP. 01052019)</t>
  </si>
  <si>
    <t>AREA PER EDILIZIA SCOLASTICA IN DIRITTO DI SUPERFICIE VIA VALVASSORI PERONI, 10 - CONTABILIZZAZIONE ACQUISIZIONI A TITOLO GRATUITO - DIRITTI DI SUPERF</t>
  </si>
  <si>
    <t>NUOVE ATTREZZATUTRE SPORTIVE AREA SPORTIVA IN AFFORI VIA ASSIETTA, 48 MILANO - CONTABILIZZAZIONE ACQUISIZIONI A TITOLO GRATUITO DI ATTREZZATURE SPORTI</t>
  </si>
  <si>
    <t>TRASFERIMENTO MIUR PER LAVORI DI M. STRAORDINARIA PER RIFACIMENTO FACCIATE , PAVIMENTAZIONI, SERVIZI IGIENICI E PADIGLIONE NORD-OVEST - IPSIA MAJORANA</t>
  </si>
  <si>
    <t>301029500 RIMBORSO DA PARTE DELL' UTENZA DI SPESE ISTRUTTORIE PER RILASCIO AUTORIZZAZIONI IN MATERIA DI RIFIUTI, CERTIFIC. IN MATERIA DI BONIFICHE, VE</t>
  </si>
  <si>
    <t xml:space="preserve">301024000  INTROITO DA TERZI PER ISTRUTTORIE, AUTORIZZAZIONI, CONCESSIONI E CANONI IN MATERIA DI ACQUE SOTTERRANEE E SUPERFICIALI - L.R. 1/2000 E PER </t>
  </si>
  <si>
    <t>CONTRIBUTO IN CONTO CAPITALE DA PARTE DI REGIONE LOMBARDIA PER IL POTENZIAMENTO DEI CENTRI PER L' IMPIEGO (FINALIZZATO A CAP. 15012007)</t>
  </si>
  <si>
    <t>CONTRIBUTO CORRENTE DA PARTE DI REGIONE LOMBARDIA IL POTENZIAMENTO DEI CENTRI PER L' IMPIEGO  (FINALIZZATO A CAP. 15011109, 15011082)</t>
  </si>
  <si>
    <t>ENTRATE DA REALIZZAZIONE PROGETTO EUROPEO ESMARTCITY" NELL' AMBITO DEL PROGRAMMA "MED" (INTERREG MEDITERRANEAN) 2018/2020 - FINANZIAMENTO SPESE CITTA"</t>
  </si>
  <si>
    <t>301024700 INTROITI ATTIVITA' SANZIONATORIA RELATIVA ALLE MATERIE PAESAGGISTICHE, FORESTALI E DI PROTEZIONE DELLA FLORA E DELLA FAUNA PARCO SUD- ISTITU</t>
  </si>
  <si>
    <t>TRASFERIMENTO STATO D.M. 13/2021 PER MANUTENZIONE STRAORDINARIA PER IL RECUPERO FUNZIONALE DEL LABORATORIO DI TORNERIA DA CONVERTIRE IN AULE DIDATTICH</t>
  </si>
  <si>
    <t>202563500 ENTRATE DA REGIONE LOMBARDIA PER GESTIONE COLONNA MOBILE- (FINALIZZATA A CAP.  11011035)</t>
  </si>
  <si>
    <t>202185000 FONDO  DALLA REGIONE LOMBARDIA PER L' ESERCIZIO DELLE COMPETENZE IN MATERIA DI CONCESSIONI E DERIVAZIONI D'ACQUA</t>
  </si>
  <si>
    <t>PROVENTI DA CESSIONE ENERGETICA CERTIFICATI BIANCHI" A FRONTE DI RISPARMIO ENERGETICO EFFETTUATO DIRETTAMENTE  (FINALIZZATA A  CAP. 09021050, 0902105"</t>
  </si>
  <si>
    <t>ENTRATE DALLO STATO PER PROGETTO WELFARE METROPOLITANO E RIGENERAZIONE URBANA (FINALIZZATA  A CAP. 08011040, 08011041, 08011042, 08011043, 08011044, 0</t>
  </si>
  <si>
    <t xml:space="preserve">RIMBORSO SPESE PROGETTAZIONE </t>
  </si>
  <si>
    <t>TRASFERIMENTO MIUR PER SPESE PER LAVORI DI AMPLIAMENTO PRESSO SCOLASTICO ISTITUTO GIORGI MAZZINI MILANO (FONDI STATALI D.M. 62/2021( FINALIZZATO A CAP</t>
  </si>
  <si>
    <t>TRASFERIMENTO MIUR PER SPESE NUOVA EDIFICAZIONE CORPO AULE E PALESTRA ISTITUTO VESPUCCI DI MILANO (FONDI STATALI D.M. 62/2021( FINALIZZATO A CAP.04022</t>
  </si>
  <si>
    <t>TRASFERIMENTO MIUR PER SPESE PER RISTRUTTURAZIONE COMPLETA E ADEGUAMENTO NORMATIVO PER OTTENIMENTO CPI CIS IPSIA BERNOCCHI DI VIA BERNOCCHI, LEGNANO (</t>
  </si>
  <si>
    <t>TRASFERIMENTO MIUR PER SPESE PER COMPLETAMENTO LAVORI DI RISTRUTTURAZIONE E MESSA A NORMA CORPO CAPANNONI - LABORATORI 2° LOTTO - 2° STRALCIO ITIS FEL</t>
  </si>
  <si>
    <t>TRASFERIMENTO MIUR PER ISTITUTO GADDA A PADERNO DUGNANO - FORNITURA E POSA DI NUOVI INFISSI (FONDI STATALI D.M. 163/2021) (FINALIZZATO A CAP.04022100)</t>
  </si>
  <si>
    <t>TRASFERIMENTO MIUR PER ISTITUTO MAGGIOLINI DI PARABIAGO LAVORI DI MANUTENZIONE STRAORDINARIA DELLE COPERTURE E DEI BLOCCHI BAGNI DELLE PALESTRE (FONDI</t>
  </si>
  <si>
    <t>TRASFERIMENTO MIUR PER SPESE PER MANUTENZIONE STRAORDINARIA DEGLI ISTITUTI SCOLASTICI - NUOVO APPALTO (FONDI STATALI D.M. 13/2021) ( FINALIZZATO A CAP</t>
  </si>
  <si>
    <t>TRASFERIMENTO MIUR PER SPESE PER RIFACIMENTO COPERTURE,  ADEGUAMENTO IMPIANTI ELETTRICI LS FALCONE BORSELLINO DI ARESE (FONDI STATALI D.M. 163/2021) (</t>
  </si>
  <si>
    <t>TRASFERIMENTO MIUR PER SPESE DI RIFACIMENTO MANTO DI COPERTURA CORPO AULE, CORPO PALESTRA E CORPO LABORATORI IPSAR VESPUCCI DI MILANO (FONDI STATALI D</t>
  </si>
  <si>
    <t>FONDO PER L'ESERCIZIO DELLE FUNZIONI FONDAMENTALI DEGLI ENTI LOCALI - DL. 19 MAGGIO 2020 N. 34, CONVERTITO DALLA LEGGE 17 LUGLIO N. 77/2020</t>
  </si>
  <si>
    <t>FONDO PER LA COPERTURA DELLE SPESE DI PERSONALE DEDICATO AL PROGETTO EUROPEO LUIGI - NELL' AREA DELLO SVILUPPO ECONOMICO - F.E.S.R.</t>
  </si>
  <si>
    <t>ENTRATE (RIMBORSI) DA PARTE DI TERZI  (IMPRESE) A SEGUITO DI SPESE PER PERITI SOSTENUTE PER DETERMINAZIONE INDENNITA' DI ESPROPRIO (FINALIZZATO A CAP.</t>
  </si>
  <si>
    <t>ENTRATE PER ONERI ISTRUTTORI RELATIVI  AL RILASCIO DELLE AUTORIZZAZIONI PAESAGGISTICHE D.LGS. 42/04 E LR 12/5 E PARERI AMBIENTALI</t>
  </si>
  <si>
    <t>PROVENTI DERIVANTI DALLA CONCESSIONE A TITOLO ONEROSO DI ALCUNI LOCALI UBICATI IN MILANO PRESSO IL C.S. SITO IN VIA ULISSE DINI N. 7-MILANO (FINALIZZA</t>
  </si>
  <si>
    <t>TRSFERIMENTO STATO D.M. 13/2021 PER LAVORI DI MANUTENZIONE STRAORDINARIA INERENTI LA REVISIONE E RICORSA DEI COPPI DELLA COPERTURA PRESSO L'EDUCANDATO</t>
  </si>
  <si>
    <t>TRASFERIMENTO R.L. PER BONIFICA DELLE COIBENTAZIONI DELLE CONDOTTE DEL RISCALDAMENTO - PIANO SEMINTERRATO - PRESSO I.I.S. BERNOCCHI DI LEGNANO (FINALI</t>
  </si>
  <si>
    <t>TRASFERIMENTO R.L. PER LAVORI DI BONIFICA AMIANTO CONSISTENTE NELLA DEMOLIZIONE DI UN FABBRICATO PRESSO L'I.I.S. ARGENTIA DI GORGONZOLA (FINALIZZATO A</t>
  </si>
  <si>
    <t>CONTRIBUTO DA REGIONE PER SPESE DI PERSONALE DELLE FUNZIONI DEL MERCATO DEL LAVORO</t>
  </si>
  <si>
    <t>301100600 FONDO PER VERSAMENTI DEI PARTECIPANTI AI CORSI DI FORMAZIONE PER LE PROFESSIONI SOCIALI (FINALIZZATA  A CAP. 12071029)</t>
  </si>
  <si>
    <t>AVANZO ACCANTONATO PER RINNOVI CONTRATTUALI</t>
  </si>
  <si>
    <t>ENTRATA DA MINISTERO DELLA TRANSIZIONE ECOLOGICA PER INTERVENTI DI FORESTAZIONE PER L'INCREMENTO DEL CAPITALE NATURALE E TUTELA DELLA BIODIVERSITA' (F</t>
  </si>
  <si>
    <t>ENTRATA DA FONDAZIONE DI COMUNITA' PER INTERVENTI DI FORESTAZIONE NELL'AMBITO DEL PROGETTO FORESTAMI (FINALIZZATO A CAP. 09052012)</t>
  </si>
  <si>
    <t>TRASFERIMENTO FONDI MIMS (DM 215/2021) PER LA REDAZIONE DI PIANI, PROGETTI, PROJECT REVIEW, DIVULGAZIONE MONITORAGGIO PIATTAFORMA INFORMATIZZATA MOBIL</t>
  </si>
  <si>
    <t>RIMBORSO SPESE MANUTENZIONE</t>
  </si>
  <si>
    <t>TRASFER. STATO D.M.13/2021 PER LAVORI DI M.S. PER IL RECUPERO FUNZIONALE DEL LABORATORIO DI ELETTRONICA, DA TRASFORMARE IN AULE, RIFACIM. IMPERMEABILI</t>
  </si>
  <si>
    <t>TRASFERIMENTO STATO D.M. 13/2021 PER LAVORI DI M.S. PER IL RECUPERO FUNZIONALE DELLA PALESTRA, ATTUALMENTE DESTINATA A MAGAZZINO, DA RIQUALIFICARE COM</t>
  </si>
  <si>
    <t>RENDICONTO CONSOLIDATO CMM ISTITUZIONE IDROSCALO - ELENCO CAPITOLI ENTRATE DI COMPETENZA</t>
  </si>
  <si>
    <t>ENTE</t>
  </si>
  <si>
    <t>STANZIAMENTO ATTUALE</t>
  </si>
  <si>
    <t xml:space="preserve">ACCERTATO </t>
  </si>
  <si>
    <t xml:space="preserve">RISCOSSO </t>
  </si>
  <si>
    <t>RESIDUO DA RIPORTARE</t>
  </si>
  <si>
    <t>CMM</t>
  </si>
  <si>
    <t>MAGGIORI/MINORI ENTRATE</t>
  </si>
  <si>
    <t xml:space="preserve">TITOLO </t>
  </si>
  <si>
    <t xml:space="preserve">CAPITOLO </t>
  </si>
  <si>
    <t xml:space="preserve"> DENOMINAZIONE</t>
  </si>
  <si>
    <t>IDROSCALO</t>
  </si>
  <si>
    <t>FONDO PLURIENNALE VINCOLATO PER SPESE CORRENTI</t>
  </si>
  <si>
    <t>Utilizzo fondo pluriennale vincolato per spese correnti</t>
  </si>
  <si>
    <t>FONDO PLURIENNALE VINCOLATO PER SPESE IN CONTO CAPITALE</t>
  </si>
  <si>
    <t>Utilizzo fondo pluriennale vincolato in conto capitale</t>
  </si>
  <si>
    <t>AVANZO DI AMMINISTRAZIONE LIBERO</t>
  </si>
  <si>
    <t>AVANZO DI AMMINISTRAZIONE VINCOLATO</t>
  </si>
  <si>
    <t>AVANZO DI AMMINISTRAZIONE INVESTIMENTI</t>
  </si>
  <si>
    <t>AVANZO DI AMMINISTRAZIONE ACCANTONATO</t>
  </si>
  <si>
    <t>TRASFERIMENTI CORRENTI DA AMMINISTRAZIONI CENTRALI</t>
  </si>
  <si>
    <t xml:space="preserve">TRASFERIMENTI CORRENTI DA AMMINISTRAZIONI LOCALI </t>
  </si>
  <si>
    <t>ENTRATE DERIVANTI DA TRASFERIMENTI DA PRIVATI</t>
  </si>
  <si>
    <t xml:space="preserve">ENTRATE DERIVANTI DA TRASFERIMENTI CORRENTI DA IMPRESE - SPONSORIZZAZIONI TECNICHE DA IMPRESE  (ENTRATA A RILEVANZA IVA)  </t>
  </si>
  <si>
    <t>ENTRATE DERIVANTI DA SPONSORIZZAZIONI DA IMPRESE (ENTRATA A RILEVANZA IVA)</t>
  </si>
  <si>
    <t>ENTRATE DERIVANTI DALLA VENDITA DI BENI</t>
  </si>
  <si>
    <t>ENTRATE DERIVANTI DALLA VENDITA DI SERVIZI</t>
  </si>
  <si>
    <t>ENTRATE DERIVANTI DA INTROITI A FRONTE DI OCCUPAZIONE SPAZI PARCO IDROSCALO (ENTRATA A RILEVANZA IVA)</t>
  </si>
  <si>
    <t>ENTRATE DERIVANTI DA CONCESSIONE DIRITTI ESCLUSIVI DI PESCA</t>
  </si>
  <si>
    <t>ENTRATE DERIVANTI DALLA GESTIONE PARCO IDROSCALO (ENTRATA A RILEVANZA IVA)</t>
  </si>
  <si>
    <t>ENTRATE DERIVANTI DALLA GESTIONE PARCO IDROSCALO</t>
  </si>
  <si>
    <t>CANONI DI LOCAZIONE EX SALA AZZURRA (ENTRATA A RILEVANZA IVA)</t>
  </si>
  <si>
    <t>ENTATE DERIVANTI DA SANZIONI AMMINISTRATIVE A PRIVATI</t>
  </si>
  <si>
    <t>ENTRATE DERIVANTI DALL'APPLICAZIONE DI SANZIONI E PENALI A CARICO DI IMPRESE</t>
  </si>
  <si>
    <t>INTERESSI ATTIVI SULLE LIQUIDITA' DISPONIBILI SUL CONTO FRUTTIFERO DA CONTO DELLA TESORERIA</t>
  </si>
  <si>
    <t xml:space="preserve">INTERESSI ATTIVI SULLE LIQUIDITA' DISPONIBILI SU CONTO FRUTTIFERO DA DEPOSITO BANCARIO </t>
  </si>
  <si>
    <t>ENTRATE DERIVANTI DA INDENNIZZI DI ASSICURAZIONE CONTRO I DANNI</t>
  </si>
  <si>
    <t>FONDO PER IL RECUPERO DELL'IMPOSTA DI REGISTRO A CARICO DI GESTORI E CONDUTTORI</t>
  </si>
  <si>
    <t>RIMBORSO DA CITTA' METROPOLITANA SPESE MANUTENZIONE</t>
  </si>
  <si>
    <t>CONTRIBUTO PRESIDENZA DEL CONSIGLIO DEI MINISTRI - FONDO SPORT E PERIFERIE</t>
  </si>
  <si>
    <t>CONTRIBUTI IN CONTO CAPITALE DA AMMINISTRAZIONI LOCALI</t>
  </si>
  <si>
    <t>RITENUTE PER SCISSIONE CONTABILE IVA (SPLIT PAYMENT) - CORRELATO A CAPITOLO DI SPESA 6017001</t>
  </si>
  <si>
    <t>IRPEF COD. TRIBUTO 1040 - LAVORO AUTONOMO - CORRELATO A CAPITOLO DI SPESA 6017003</t>
  </si>
  <si>
    <t>RIMBORSO DI SOMME ANTICIPATE PER I PAGAMENTI ECONOMALI - CORRELATO A CAPITOLO DI SPESA 6017002</t>
  </si>
  <si>
    <t>INTROITO DI SOMME PROVENIENTI PER ERRORE DA PARTE DI TERZI - CORRELATO A SPESA CAPITOLO 6017004</t>
  </si>
  <si>
    <t>TOTALE</t>
  </si>
</sst>
</file>

<file path=xl/styles.xml><?xml version="1.0" encoding="utf-8"?>
<styleSheet xmlns="http://schemas.openxmlformats.org/spreadsheetml/2006/main">
  <numFmts count="2">
    <numFmt numFmtId="43" formatCode="_-* #,##0.00\ _€_-;\-* #,##0.00\ _€_-;_-* &quot;-&quot;??\ _€_-;_-@_-"/>
    <numFmt numFmtId="164" formatCode="0.0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6">
    <xf numFmtId="0" fontId="0" fillId="0" borderId="0" xfId="0"/>
    <xf numFmtId="43" fontId="0" fillId="0" borderId="0" xfId="1" applyFont="1"/>
    <xf numFmtId="0" fontId="0" fillId="33" borderId="0" xfId="0" applyFill="1"/>
    <xf numFmtId="43" fontId="0" fillId="33" borderId="0" xfId="1" applyFont="1" applyFill="1"/>
    <xf numFmtId="0" fontId="0" fillId="0" borderId="0" xfId="0" applyAlignment="1">
      <alignment wrapText="1"/>
    </xf>
    <xf numFmtId="0" fontId="0" fillId="33" borderId="0" xfId="0" applyFill="1" applyAlignment="1">
      <alignment wrapText="1"/>
    </xf>
    <xf numFmtId="0" fontId="0" fillId="34" borderId="0" xfId="0" applyFill="1"/>
    <xf numFmtId="0" fontId="0" fillId="34" borderId="0" xfId="0" applyFill="1" applyAlignment="1">
      <alignment wrapText="1"/>
    </xf>
    <xf numFmtId="43" fontId="0" fillId="34" borderId="0" xfId="1" applyFont="1" applyFill="1"/>
    <xf numFmtId="43" fontId="0" fillId="35" borderId="0" xfId="1" applyFont="1" applyFill="1"/>
    <xf numFmtId="4" fontId="0" fillId="0" borderId="0" xfId="0" applyNumberFormat="1" applyFill="1"/>
    <xf numFmtId="0" fontId="18" fillId="0" borderId="0" xfId="0" applyFont="1" applyFill="1"/>
    <xf numFmtId="0" fontId="0" fillId="0" borderId="0" xfId="0" applyFill="1"/>
    <xf numFmtId="0" fontId="0" fillId="0" borderId="0" xfId="0" applyFill="1" applyAlignment="1">
      <alignment wrapText="1"/>
    </xf>
    <xf numFmtId="0" fontId="16" fillId="0" borderId="0" xfId="0" applyFont="1" applyFill="1"/>
    <xf numFmtId="0" fontId="16" fillId="0" borderId="10" xfId="0" applyFont="1" applyFill="1" applyBorder="1"/>
    <xf numFmtId="0" fontId="16" fillId="0" borderId="11" xfId="0" applyNumberFormat="1" applyFont="1" applyFill="1" applyBorder="1" applyAlignment="1">
      <alignment horizontal="left" wrapText="1"/>
    </xf>
    <xf numFmtId="0" fontId="0" fillId="0" borderId="12" xfId="0" applyFill="1" applyBorder="1" applyAlignment="1">
      <alignment wrapText="1"/>
    </xf>
    <xf numFmtId="0" fontId="0" fillId="0" borderId="12" xfId="0" applyFill="1" applyBorder="1"/>
    <xf numFmtId="4" fontId="0" fillId="0" borderId="12" xfId="0" applyNumberFormat="1" applyFill="1" applyBorder="1"/>
    <xf numFmtId="0" fontId="1" fillId="0" borderId="12" xfId="0" applyNumberFormat="1" applyFont="1" applyFill="1" applyBorder="1" applyAlignment="1">
      <alignment horizontal="left" wrapText="1"/>
    </xf>
    <xf numFmtId="4" fontId="1" fillId="0" borderId="12" xfId="0" applyNumberFormat="1" applyFont="1" applyFill="1" applyBorder="1" applyAlignment="1">
      <alignment horizontal="right"/>
    </xf>
    <xf numFmtId="164" fontId="0" fillId="0" borderId="12" xfId="0" applyNumberFormat="1" applyFill="1" applyBorder="1" applyAlignment="1">
      <alignment wrapText="1"/>
    </xf>
    <xf numFmtId="0" fontId="0" fillId="0" borderId="0" xfId="0" applyFill="1" applyAlignment="1">
      <alignment horizontal="center"/>
    </xf>
    <xf numFmtId="0" fontId="0" fillId="0" borderId="12" xfId="0" applyFill="1" applyBorder="1" applyAlignment="1">
      <alignment horizontal="center"/>
    </xf>
    <xf numFmtId="0" fontId="1" fillId="0" borderId="12" xfId="0" applyNumberFormat="1" applyFont="1" applyFill="1" applyBorder="1" applyAlignment="1">
      <alignment horizontal="center"/>
    </xf>
    <xf numFmtId="164" fontId="0" fillId="0" borderId="12" xfId="0" applyNumberFormat="1" applyFill="1" applyBorder="1" applyAlignment="1">
      <alignment horizontal="center"/>
    </xf>
    <xf numFmtId="0" fontId="16" fillId="0" borderId="10" xfId="0" applyFont="1" applyFill="1" applyBorder="1" applyAlignment="1">
      <alignment horizontal="center"/>
    </xf>
    <xf numFmtId="4" fontId="0" fillId="0" borderId="0" xfId="1" applyNumberFormat="1" applyFont="1" applyFill="1"/>
    <xf numFmtId="4" fontId="0" fillId="0" borderId="12" xfId="1" applyNumberFormat="1" applyFont="1" applyFill="1" applyBorder="1"/>
    <xf numFmtId="4" fontId="16" fillId="0" borderId="10" xfId="1" applyNumberFormat="1" applyFont="1" applyFill="1" applyBorder="1"/>
    <xf numFmtId="0" fontId="0" fillId="0" borderId="12" xfId="0" applyFill="1" applyBorder="1" applyAlignment="1">
      <alignment horizontal="center" vertical="center" wrapText="1"/>
    </xf>
    <xf numFmtId="4" fontId="0" fillId="0" borderId="12" xfId="1" applyNumberFormat="1" applyFont="1" applyFill="1" applyBorder="1" applyAlignment="1">
      <alignment horizontal="center" vertical="center" wrapText="1"/>
    </xf>
    <xf numFmtId="4" fontId="0" fillId="0" borderId="12" xfId="0" applyNumberForma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1" fontId="0" fillId="0" borderId="12" xfId="0" applyNumberFormat="1" applyFill="1" applyBorder="1" applyAlignment="1">
      <alignment horizontal="center"/>
    </xf>
  </cellXfs>
  <cellStyles count="43">
    <cellStyle name="20% - Colore 1" xfId="20" builtinId="30" customBuiltin="1"/>
    <cellStyle name="20% - Colore 2" xfId="24" builtinId="34" customBuiltin="1"/>
    <cellStyle name="20% - Colore 3" xfId="28" builtinId="38" customBuiltin="1"/>
    <cellStyle name="20% - Colore 4" xfId="32" builtinId="42" customBuiltin="1"/>
    <cellStyle name="20% - Colore 5" xfId="36" builtinId="46" customBuiltin="1"/>
    <cellStyle name="20% - Colore 6" xfId="40" builtinId="50" customBuiltin="1"/>
    <cellStyle name="40% - Colore 1" xfId="21" builtinId="31" customBuiltin="1"/>
    <cellStyle name="40% - Colore 2" xfId="25" builtinId="35" customBuiltin="1"/>
    <cellStyle name="40% - Colore 3" xfId="29" builtinId="39" customBuiltin="1"/>
    <cellStyle name="40% - Colore 4" xfId="33" builtinId="43" customBuiltin="1"/>
    <cellStyle name="40% - Colore 5" xfId="37" builtinId="47" customBuiltin="1"/>
    <cellStyle name="40% - Colore 6" xfId="41" builtinId="51" customBuiltin="1"/>
    <cellStyle name="60% - Colore 1" xfId="22" builtinId="32" customBuiltin="1"/>
    <cellStyle name="60% - Colore 2" xfId="26" builtinId="36" customBuiltin="1"/>
    <cellStyle name="60% - Colore 3" xfId="30" builtinId="40" customBuiltin="1"/>
    <cellStyle name="60% - Colore 4" xfId="34" builtinId="44" customBuiltin="1"/>
    <cellStyle name="60% - Colore 5" xfId="38" builtinId="48" customBuiltin="1"/>
    <cellStyle name="60% - Colore 6" xfId="42" builtinId="52" customBuiltin="1"/>
    <cellStyle name="Calcolo" xfId="12" builtinId="22" customBuiltin="1"/>
    <cellStyle name="Cella collegata" xfId="13" builtinId="24" customBuiltin="1"/>
    <cellStyle name="Cella da controllare" xfId="14" builtinId="23" customBuiltin="1"/>
    <cellStyle name="Colore 1" xfId="19" builtinId="29" customBuiltin="1"/>
    <cellStyle name="Colore 2" xfId="23" builtinId="33" customBuiltin="1"/>
    <cellStyle name="Colore 3" xfId="27" builtinId="37" customBuiltin="1"/>
    <cellStyle name="Colore 4" xfId="31" builtinId="41" customBuiltin="1"/>
    <cellStyle name="Colore 5" xfId="35" builtinId="45" customBuiltin="1"/>
    <cellStyle name="Colore 6" xfId="39" builtinId="49" customBuiltin="1"/>
    <cellStyle name="Input" xfId="10" builtinId="20" customBuiltin="1"/>
    <cellStyle name="Migliaia" xfId="1" builtinId="3"/>
    <cellStyle name="Neutrale" xfId="9" builtinId="28" customBuiltin="1"/>
    <cellStyle name="Normale" xfId="0" builtinId="0"/>
    <cellStyle name="Nota" xfId="16" builtinId="10" customBuiltin="1"/>
    <cellStyle name="Output" xfId="11" builtinId="21" customBuiltin="1"/>
    <cellStyle name="Testo avviso" xfId="15" builtinId="11" customBuiltin="1"/>
    <cellStyle name="Testo descrittivo" xfId="17" builtinId="53" customBuiltin="1"/>
    <cellStyle name="Titolo" xfId="2" builtinId="15" customBuiltin="1"/>
    <cellStyle name="Titolo 1" xfId="3" builtinId="16" customBuiltin="1"/>
    <cellStyle name="Titolo 2" xfId="4" builtinId="17" customBuiltin="1"/>
    <cellStyle name="Titolo 3" xfId="5" builtinId="18" customBuiltin="1"/>
    <cellStyle name="Titolo 4" xfId="6" builtinId="19" customBuiltin="1"/>
    <cellStyle name="Totale" xfId="18" builtinId="25" customBuiltin="1"/>
    <cellStyle name="Valore non valido" xfId="8" builtinId="27" customBuiltin="1"/>
    <cellStyle name="Valore valido" xfId="7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407"/>
  <sheetViews>
    <sheetView tabSelected="1" topLeftCell="A217" workbookViewId="0">
      <selection activeCell="D4" sqref="D4"/>
    </sheetView>
  </sheetViews>
  <sheetFormatPr defaultRowHeight="15"/>
  <cols>
    <col min="1" max="1" width="10.85546875" style="12" customWidth="1"/>
    <col min="2" max="2" width="8.5703125" style="23" customWidth="1"/>
    <col min="3" max="3" width="8.7109375" style="23" customWidth="1"/>
    <col min="4" max="4" width="11.7109375" style="23" customWidth="1"/>
    <col min="5" max="5" width="26.7109375" style="13" customWidth="1"/>
    <col min="6" max="6" width="17.42578125" style="28" customWidth="1"/>
    <col min="7" max="7" width="16.28515625" style="28" customWidth="1"/>
    <col min="8" max="8" width="16.7109375" style="28" bestFit="1" customWidth="1"/>
    <col min="9" max="10" width="16.7109375" style="10" bestFit="1" customWidth="1"/>
    <col min="11" max="16384" width="9.140625" style="12"/>
  </cols>
  <sheetData>
    <row r="1" spans="1:10" ht="15.75">
      <c r="A1" s="11" t="s">
        <v>421</v>
      </c>
    </row>
    <row r="3" spans="1:10" s="34" customFormat="1" ht="30">
      <c r="A3" s="31" t="s">
        <v>422</v>
      </c>
      <c r="B3" s="31" t="s">
        <v>429</v>
      </c>
      <c r="C3" s="31" t="s">
        <v>2</v>
      </c>
      <c r="D3" s="31" t="s">
        <v>430</v>
      </c>
      <c r="E3" s="31" t="s">
        <v>431</v>
      </c>
      <c r="F3" s="32" t="s">
        <v>423</v>
      </c>
      <c r="G3" s="32" t="s">
        <v>424</v>
      </c>
      <c r="H3" s="32" t="s">
        <v>425</v>
      </c>
      <c r="I3" s="33" t="s">
        <v>428</v>
      </c>
      <c r="J3" s="33" t="s">
        <v>426</v>
      </c>
    </row>
    <row r="4" spans="1:10" ht="45">
      <c r="A4" s="18" t="s">
        <v>427</v>
      </c>
      <c r="B4" s="24">
        <v>0</v>
      </c>
      <c r="C4" s="24"/>
      <c r="D4" s="24">
        <v>20001</v>
      </c>
      <c r="E4" s="17" t="s">
        <v>84</v>
      </c>
      <c r="F4" s="29">
        <v>7774384</v>
      </c>
      <c r="G4" s="29"/>
      <c r="H4" s="29"/>
      <c r="I4" s="19">
        <v>0</v>
      </c>
      <c r="J4" s="19">
        <f>G4-H4</f>
        <v>0</v>
      </c>
    </row>
    <row r="5" spans="1:10" ht="30">
      <c r="A5" s="18" t="s">
        <v>427</v>
      </c>
      <c r="B5" s="24">
        <v>0</v>
      </c>
      <c r="C5" s="24"/>
      <c r="D5" s="24">
        <v>20002</v>
      </c>
      <c r="E5" s="17" t="s">
        <v>354</v>
      </c>
      <c r="F5" s="29">
        <v>4088515.16</v>
      </c>
      <c r="G5" s="29"/>
      <c r="H5" s="29"/>
      <c r="I5" s="19">
        <v>0</v>
      </c>
      <c r="J5" s="19">
        <f>G5-H5</f>
        <v>0</v>
      </c>
    </row>
    <row r="6" spans="1:10" ht="30">
      <c r="A6" s="18" t="s">
        <v>427</v>
      </c>
      <c r="B6" s="24">
        <v>0</v>
      </c>
      <c r="C6" s="24"/>
      <c r="D6" s="24">
        <v>20003</v>
      </c>
      <c r="E6" s="17" t="s">
        <v>80</v>
      </c>
      <c r="F6" s="29">
        <v>32137992.109999999</v>
      </c>
      <c r="G6" s="29"/>
      <c r="H6" s="29"/>
      <c r="I6" s="19">
        <v>0</v>
      </c>
      <c r="J6" s="19">
        <f>G6-H6</f>
        <v>0</v>
      </c>
    </row>
    <row r="7" spans="1:10" ht="30">
      <c r="A7" s="18" t="s">
        <v>427</v>
      </c>
      <c r="B7" s="24">
        <v>0</v>
      </c>
      <c r="C7" s="24"/>
      <c r="D7" s="24">
        <v>20004</v>
      </c>
      <c r="E7" s="17" t="s">
        <v>270</v>
      </c>
      <c r="F7" s="29">
        <v>78056110.980000004</v>
      </c>
      <c r="G7" s="29"/>
      <c r="H7" s="29"/>
      <c r="I7" s="19">
        <v>0</v>
      </c>
      <c r="J7" s="19">
        <f>G7-H7</f>
        <v>0</v>
      </c>
    </row>
    <row r="8" spans="1:10" ht="30">
      <c r="A8" s="18" t="s">
        <v>427</v>
      </c>
      <c r="B8" s="24">
        <v>0</v>
      </c>
      <c r="C8" s="24"/>
      <c r="D8" s="24">
        <v>20005</v>
      </c>
      <c r="E8" s="17" t="s">
        <v>96</v>
      </c>
      <c r="F8" s="29">
        <v>935000</v>
      </c>
      <c r="G8" s="29"/>
      <c r="H8" s="29"/>
      <c r="I8" s="19">
        <v>0</v>
      </c>
      <c r="J8" s="19">
        <f>G8-H8</f>
        <v>0</v>
      </c>
    </row>
    <row r="9" spans="1:10" ht="30">
      <c r="A9" s="18" t="s">
        <v>427</v>
      </c>
      <c r="B9" s="24">
        <v>0</v>
      </c>
      <c r="C9" s="24"/>
      <c r="D9" s="24">
        <v>20006</v>
      </c>
      <c r="E9" s="17" t="s">
        <v>169</v>
      </c>
      <c r="F9" s="29">
        <v>1392119.99</v>
      </c>
      <c r="G9" s="29"/>
      <c r="H9" s="29"/>
      <c r="I9" s="19">
        <v>0</v>
      </c>
      <c r="J9" s="19">
        <f>G9-H9</f>
        <v>0</v>
      </c>
    </row>
    <row r="10" spans="1:10" ht="30">
      <c r="A10" s="18" t="s">
        <v>427</v>
      </c>
      <c r="B10" s="24">
        <v>0</v>
      </c>
      <c r="C10" s="24"/>
      <c r="D10" s="24">
        <v>20007</v>
      </c>
      <c r="E10" s="17" t="s">
        <v>353</v>
      </c>
      <c r="F10" s="29">
        <v>1478663.45</v>
      </c>
      <c r="G10" s="29"/>
      <c r="H10" s="29"/>
      <c r="I10" s="19">
        <v>0</v>
      </c>
      <c r="J10" s="19">
        <f>G10-H10</f>
        <v>0</v>
      </c>
    </row>
    <row r="11" spans="1:10" ht="45">
      <c r="A11" s="18" t="s">
        <v>427</v>
      </c>
      <c r="B11" s="24">
        <v>0</v>
      </c>
      <c r="C11" s="24"/>
      <c r="D11" s="24">
        <v>20011</v>
      </c>
      <c r="E11" s="17" t="s">
        <v>414</v>
      </c>
      <c r="F11" s="29">
        <v>317921</v>
      </c>
      <c r="G11" s="29"/>
      <c r="H11" s="29"/>
      <c r="I11" s="19">
        <v>0</v>
      </c>
      <c r="J11" s="19">
        <f>G11-H11</f>
        <v>0</v>
      </c>
    </row>
    <row r="12" spans="1:10" ht="45">
      <c r="A12" s="18" t="s">
        <v>427</v>
      </c>
      <c r="B12" s="24">
        <v>0</v>
      </c>
      <c r="C12" s="24"/>
      <c r="D12" s="24">
        <v>99991</v>
      </c>
      <c r="E12" s="17" t="s">
        <v>94</v>
      </c>
      <c r="F12" s="29">
        <v>14806005.49</v>
      </c>
      <c r="G12" s="29"/>
      <c r="H12" s="29"/>
      <c r="I12" s="19">
        <v>0</v>
      </c>
      <c r="J12" s="19">
        <f>G12-H12</f>
        <v>0</v>
      </c>
    </row>
    <row r="13" spans="1:10" ht="30">
      <c r="A13" s="18" t="s">
        <v>427</v>
      </c>
      <c r="B13" s="24">
        <v>0</v>
      </c>
      <c r="C13" s="24"/>
      <c r="D13" s="24">
        <v>99992</v>
      </c>
      <c r="E13" s="17" t="s">
        <v>273</v>
      </c>
      <c r="F13" s="29">
        <v>87070184.019999996</v>
      </c>
      <c r="G13" s="29"/>
      <c r="H13" s="29"/>
      <c r="I13" s="19">
        <v>0</v>
      </c>
      <c r="J13" s="19">
        <f>G13-H13</f>
        <v>0</v>
      </c>
    </row>
    <row r="14" spans="1:10" ht="45">
      <c r="A14" s="18" t="s">
        <v>432</v>
      </c>
      <c r="B14" s="25">
        <v>0</v>
      </c>
      <c r="C14" s="24"/>
      <c r="D14" s="25">
        <v>2000001</v>
      </c>
      <c r="E14" s="20" t="s">
        <v>433</v>
      </c>
      <c r="F14" s="21">
        <v>0</v>
      </c>
      <c r="G14" s="21">
        <v>0</v>
      </c>
      <c r="H14" s="21">
        <v>0</v>
      </c>
      <c r="I14" s="21">
        <v>0</v>
      </c>
      <c r="J14" s="19">
        <f>G14-H14</f>
        <v>0</v>
      </c>
    </row>
    <row r="15" spans="1:10" ht="45">
      <c r="A15" s="18" t="s">
        <v>432</v>
      </c>
      <c r="B15" s="25">
        <v>0</v>
      </c>
      <c r="C15" s="24"/>
      <c r="D15" s="25">
        <v>2000002</v>
      </c>
      <c r="E15" s="20" t="s">
        <v>435</v>
      </c>
      <c r="F15" s="21">
        <v>0</v>
      </c>
      <c r="G15" s="21">
        <v>0</v>
      </c>
      <c r="H15" s="21">
        <v>0</v>
      </c>
      <c r="I15" s="21">
        <v>0</v>
      </c>
      <c r="J15" s="19">
        <f>G15-H15</f>
        <v>0</v>
      </c>
    </row>
    <row r="16" spans="1:10" ht="30">
      <c r="A16" s="18" t="s">
        <v>432</v>
      </c>
      <c r="B16" s="25">
        <v>0</v>
      </c>
      <c r="C16" s="24"/>
      <c r="D16" s="25">
        <v>2000003</v>
      </c>
      <c r="E16" s="20" t="s">
        <v>437</v>
      </c>
      <c r="F16" s="21">
        <v>0</v>
      </c>
      <c r="G16" s="21">
        <v>0</v>
      </c>
      <c r="H16" s="21">
        <v>0</v>
      </c>
      <c r="I16" s="21">
        <v>0</v>
      </c>
      <c r="J16" s="19">
        <f>G16-H16</f>
        <v>0</v>
      </c>
    </row>
    <row r="17" spans="1:10" ht="45">
      <c r="A17" s="18" t="s">
        <v>432</v>
      </c>
      <c r="B17" s="25">
        <v>0</v>
      </c>
      <c r="C17" s="24"/>
      <c r="D17" s="25">
        <v>2000004</v>
      </c>
      <c r="E17" s="20" t="s">
        <v>438</v>
      </c>
      <c r="F17" s="21">
        <v>0</v>
      </c>
      <c r="G17" s="21">
        <v>0</v>
      </c>
      <c r="H17" s="21">
        <v>0</v>
      </c>
      <c r="I17" s="21">
        <v>0</v>
      </c>
      <c r="J17" s="19">
        <f>G17-H17</f>
        <v>0</v>
      </c>
    </row>
    <row r="18" spans="1:10" ht="45">
      <c r="A18" s="18" t="s">
        <v>432</v>
      </c>
      <c r="B18" s="25">
        <v>0</v>
      </c>
      <c r="C18" s="24"/>
      <c r="D18" s="25">
        <v>2000005</v>
      </c>
      <c r="E18" s="20" t="s">
        <v>439</v>
      </c>
      <c r="F18" s="21">
        <v>0</v>
      </c>
      <c r="G18" s="21">
        <v>0</v>
      </c>
      <c r="H18" s="21">
        <v>0</v>
      </c>
      <c r="I18" s="21">
        <v>0</v>
      </c>
      <c r="J18" s="19">
        <f>G18-H18</f>
        <v>0</v>
      </c>
    </row>
    <row r="19" spans="1:10" ht="45">
      <c r="A19" s="18" t="s">
        <v>432</v>
      </c>
      <c r="B19" s="25">
        <v>0</v>
      </c>
      <c r="C19" s="24"/>
      <c r="D19" s="25">
        <v>2000006</v>
      </c>
      <c r="E19" s="20" t="s">
        <v>440</v>
      </c>
      <c r="F19" s="21">
        <v>158773.76000000001</v>
      </c>
      <c r="G19" s="21">
        <v>0</v>
      </c>
      <c r="H19" s="21">
        <v>0</v>
      </c>
      <c r="I19" s="21">
        <v>0</v>
      </c>
      <c r="J19" s="19">
        <f>G19-H19</f>
        <v>0</v>
      </c>
    </row>
    <row r="20" spans="1:10" ht="30">
      <c r="A20" s="18" t="s">
        <v>432</v>
      </c>
      <c r="B20" s="25">
        <v>0</v>
      </c>
      <c r="C20" s="24"/>
      <c r="D20" s="25">
        <v>6011311</v>
      </c>
      <c r="E20" s="20" t="s">
        <v>434</v>
      </c>
      <c r="F20" s="21">
        <v>468207.99</v>
      </c>
      <c r="G20" s="21">
        <v>0</v>
      </c>
      <c r="H20" s="21">
        <v>0</v>
      </c>
      <c r="I20" s="21">
        <v>0</v>
      </c>
      <c r="J20" s="19">
        <f>G20-H20</f>
        <v>0</v>
      </c>
    </row>
    <row r="21" spans="1:10" ht="30">
      <c r="A21" s="18" t="s">
        <v>432</v>
      </c>
      <c r="B21" s="25">
        <v>0</v>
      </c>
      <c r="C21" s="24"/>
      <c r="D21" s="25">
        <v>6020003</v>
      </c>
      <c r="E21" s="20" t="s">
        <v>436</v>
      </c>
      <c r="F21" s="21">
        <v>75000</v>
      </c>
      <c r="G21" s="21">
        <v>0</v>
      </c>
      <c r="H21" s="21">
        <v>0</v>
      </c>
      <c r="I21" s="21">
        <v>0</v>
      </c>
      <c r="J21" s="19">
        <f>G21-H21</f>
        <v>0</v>
      </c>
    </row>
    <row r="22" spans="1:10" ht="75">
      <c r="A22" s="18" t="s">
        <v>427</v>
      </c>
      <c r="B22" s="24">
        <v>1</v>
      </c>
      <c r="C22" s="24">
        <v>101</v>
      </c>
      <c r="D22" s="24">
        <v>10000010</v>
      </c>
      <c r="E22" s="17" t="s">
        <v>326</v>
      </c>
      <c r="F22" s="29">
        <v>22000000</v>
      </c>
      <c r="G22" s="29">
        <v>22103133.120000001</v>
      </c>
      <c r="H22" s="29">
        <v>6291196.7599999998</v>
      </c>
      <c r="I22" s="19">
        <v>-103133.12</v>
      </c>
      <c r="J22" s="19">
        <f>G22-H22</f>
        <v>15811936.360000001</v>
      </c>
    </row>
    <row r="23" spans="1:10" ht="30">
      <c r="A23" s="18" t="s">
        <v>427</v>
      </c>
      <c r="B23" s="24">
        <v>1</v>
      </c>
      <c r="C23" s="24">
        <v>101</v>
      </c>
      <c r="D23" s="24">
        <v>10000030</v>
      </c>
      <c r="E23" s="17" t="s">
        <v>267</v>
      </c>
      <c r="F23" s="29">
        <v>99400000</v>
      </c>
      <c r="G23" s="29">
        <v>102651467.65000001</v>
      </c>
      <c r="H23" s="29">
        <v>92807464.480000004</v>
      </c>
      <c r="I23" s="19">
        <v>-3251467.65</v>
      </c>
      <c r="J23" s="19">
        <f>G23-H23</f>
        <v>9844003.1700000018</v>
      </c>
    </row>
    <row r="24" spans="1:10" ht="60">
      <c r="A24" s="18" t="s">
        <v>427</v>
      </c>
      <c r="B24" s="24">
        <v>1</v>
      </c>
      <c r="C24" s="24">
        <v>101</v>
      </c>
      <c r="D24" s="24">
        <v>10000040</v>
      </c>
      <c r="E24" s="17" t="s">
        <v>285</v>
      </c>
      <c r="F24" s="29">
        <v>90250000</v>
      </c>
      <c r="G24" s="29">
        <v>92969490.480000004</v>
      </c>
      <c r="H24" s="29">
        <v>92966585.239999995</v>
      </c>
      <c r="I24" s="19">
        <v>-2719490.48</v>
      </c>
      <c r="J24" s="19">
        <f>G24-H24</f>
        <v>2905.2400000095367</v>
      </c>
    </row>
    <row r="25" spans="1:10" ht="60">
      <c r="A25" s="18" t="s">
        <v>427</v>
      </c>
      <c r="B25" s="24">
        <v>1</v>
      </c>
      <c r="C25" s="24">
        <v>101</v>
      </c>
      <c r="D25" s="24">
        <v>10000050</v>
      </c>
      <c r="E25" s="17" t="s">
        <v>224</v>
      </c>
      <c r="F25" s="29">
        <v>82000</v>
      </c>
      <c r="G25" s="29">
        <v>90154</v>
      </c>
      <c r="H25" s="29">
        <v>7759</v>
      </c>
      <c r="I25" s="19">
        <v>-8154</v>
      </c>
      <c r="J25" s="19">
        <f>G25-H25</f>
        <v>82395</v>
      </c>
    </row>
    <row r="26" spans="1:10" ht="45">
      <c r="A26" s="18" t="s">
        <v>427</v>
      </c>
      <c r="B26" s="24">
        <v>1</v>
      </c>
      <c r="C26" s="24">
        <v>101</v>
      </c>
      <c r="D26" s="24">
        <v>10000090</v>
      </c>
      <c r="E26" s="17" t="s">
        <v>335</v>
      </c>
      <c r="F26" s="29">
        <v>6000</v>
      </c>
      <c r="G26" s="29">
        <v>7171</v>
      </c>
      <c r="H26" s="29">
        <v>7171</v>
      </c>
      <c r="I26" s="19">
        <v>-1171</v>
      </c>
      <c r="J26" s="19">
        <f>G26-H26</f>
        <v>0</v>
      </c>
    </row>
    <row r="27" spans="1:10" ht="45">
      <c r="A27" s="18" t="s">
        <v>432</v>
      </c>
      <c r="B27" s="25">
        <v>2</v>
      </c>
      <c r="C27" s="25">
        <v>101</v>
      </c>
      <c r="D27" s="25">
        <v>2000021</v>
      </c>
      <c r="E27" s="20" t="s">
        <v>441</v>
      </c>
      <c r="F27" s="21">
        <v>0</v>
      </c>
      <c r="G27" s="21">
        <v>0</v>
      </c>
      <c r="H27" s="21">
        <v>0</v>
      </c>
      <c r="I27" s="21">
        <v>0</v>
      </c>
      <c r="J27" s="19">
        <f>G27-H27</f>
        <v>0</v>
      </c>
    </row>
    <row r="28" spans="1:10" ht="45">
      <c r="A28" s="18" t="s">
        <v>432</v>
      </c>
      <c r="B28" s="25">
        <v>2</v>
      </c>
      <c r="C28" s="25">
        <v>101</v>
      </c>
      <c r="D28" s="25">
        <v>2000023</v>
      </c>
      <c r="E28" s="20" t="s">
        <v>442</v>
      </c>
      <c r="F28" s="21">
        <v>0</v>
      </c>
      <c r="G28" s="21">
        <v>0</v>
      </c>
      <c r="H28" s="21">
        <v>0</v>
      </c>
      <c r="I28" s="21">
        <v>0</v>
      </c>
      <c r="J28" s="19">
        <f>G28-H28</f>
        <v>0</v>
      </c>
    </row>
    <row r="29" spans="1:10" ht="75">
      <c r="A29" s="18" t="s">
        <v>427</v>
      </c>
      <c r="B29" s="24">
        <v>2</v>
      </c>
      <c r="C29" s="24">
        <v>101</v>
      </c>
      <c r="D29" s="24">
        <v>20000003</v>
      </c>
      <c r="E29" s="17" t="s">
        <v>151</v>
      </c>
      <c r="F29" s="29">
        <v>264351</v>
      </c>
      <c r="G29" s="29">
        <v>264351</v>
      </c>
      <c r="H29" s="29">
        <v>264351</v>
      </c>
      <c r="I29" s="19">
        <v>0</v>
      </c>
      <c r="J29" s="19">
        <f>G29-H29</f>
        <v>0</v>
      </c>
    </row>
    <row r="30" spans="1:10" ht="90">
      <c r="A30" s="18" t="s">
        <v>427</v>
      </c>
      <c r="B30" s="24">
        <v>2</v>
      </c>
      <c r="C30" s="24">
        <v>101</v>
      </c>
      <c r="D30" s="24">
        <v>20000010</v>
      </c>
      <c r="E30" s="17" t="s">
        <v>190</v>
      </c>
      <c r="F30" s="29">
        <v>34683.269999999997</v>
      </c>
      <c r="G30" s="29">
        <v>29236.03</v>
      </c>
      <c r="H30" s="29">
        <v>29236.03</v>
      </c>
      <c r="I30" s="19">
        <v>5447.24</v>
      </c>
      <c r="J30" s="19">
        <f>G30-H30</f>
        <v>0</v>
      </c>
    </row>
    <row r="31" spans="1:10" ht="105">
      <c r="A31" s="18" t="s">
        <v>427</v>
      </c>
      <c r="B31" s="24">
        <v>2</v>
      </c>
      <c r="C31" s="24">
        <v>101</v>
      </c>
      <c r="D31" s="24">
        <v>20000018</v>
      </c>
      <c r="E31" s="17" t="s">
        <v>180</v>
      </c>
      <c r="F31" s="29">
        <v>216826</v>
      </c>
      <c r="G31" s="29">
        <v>108412.63</v>
      </c>
      <c r="H31" s="29">
        <v>108412.63</v>
      </c>
      <c r="I31" s="19">
        <v>108413.37</v>
      </c>
      <c r="J31" s="19">
        <f>G31-H31</f>
        <v>0</v>
      </c>
    </row>
    <row r="32" spans="1:10" ht="75">
      <c r="A32" s="18" t="s">
        <v>427</v>
      </c>
      <c r="B32" s="24">
        <v>2</v>
      </c>
      <c r="C32" s="24">
        <v>101</v>
      </c>
      <c r="D32" s="24">
        <v>20000019</v>
      </c>
      <c r="E32" s="17" t="s">
        <v>181</v>
      </c>
      <c r="F32" s="29">
        <v>12836</v>
      </c>
      <c r="G32" s="29">
        <v>12835.9</v>
      </c>
      <c r="H32" s="29">
        <v>4444.4399999999996</v>
      </c>
      <c r="I32" s="19">
        <v>0.1</v>
      </c>
      <c r="J32" s="19">
        <f>G32-H32</f>
        <v>8391.4599999999991</v>
      </c>
    </row>
    <row r="33" spans="1:10" ht="60">
      <c r="A33" s="18" t="s">
        <v>427</v>
      </c>
      <c r="B33" s="24">
        <v>2</v>
      </c>
      <c r="C33" s="24">
        <v>101</v>
      </c>
      <c r="D33" s="24">
        <v>20000023</v>
      </c>
      <c r="E33" s="17" t="s">
        <v>348</v>
      </c>
      <c r="F33" s="29">
        <v>5461344.1699999999</v>
      </c>
      <c r="G33" s="29">
        <v>5461344.1699999999</v>
      </c>
      <c r="H33" s="29"/>
      <c r="I33" s="19">
        <v>0</v>
      </c>
      <c r="J33" s="19">
        <f>G33-H33</f>
        <v>5461344.1699999999</v>
      </c>
    </row>
    <row r="34" spans="1:10" ht="105">
      <c r="A34" s="18" t="s">
        <v>427</v>
      </c>
      <c r="B34" s="24">
        <v>2</v>
      </c>
      <c r="C34" s="24">
        <v>101</v>
      </c>
      <c r="D34" s="24">
        <v>20000027</v>
      </c>
      <c r="E34" s="17" t="s">
        <v>158</v>
      </c>
      <c r="F34" s="29">
        <v>135200</v>
      </c>
      <c r="G34" s="29">
        <v>115167.6</v>
      </c>
      <c r="H34" s="29"/>
      <c r="I34" s="19">
        <v>20032.400000000001</v>
      </c>
      <c r="J34" s="19">
        <f>G34-H34</f>
        <v>115167.6</v>
      </c>
    </row>
    <row r="35" spans="1:10" ht="75">
      <c r="A35" s="18" t="s">
        <v>427</v>
      </c>
      <c r="B35" s="24">
        <v>2</v>
      </c>
      <c r="C35" s="24">
        <v>101</v>
      </c>
      <c r="D35" s="24">
        <v>20000028</v>
      </c>
      <c r="E35" s="17" t="s">
        <v>138</v>
      </c>
      <c r="F35" s="29">
        <v>30000</v>
      </c>
      <c r="G35" s="29">
        <v>30000</v>
      </c>
      <c r="H35" s="29">
        <v>30000</v>
      </c>
      <c r="I35" s="19">
        <v>0</v>
      </c>
      <c r="J35" s="19">
        <f>G35-H35</f>
        <v>0</v>
      </c>
    </row>
    <row r="36" spans="1:10" ht="105">
      <c r="A36" s="18" t="s">
        <v>427</v>
      </c>
      <c r="B36" s="24">
        <v>2</v>
      </c>
      <c r="C36" s="24">
        <v>101</v>
      </c>
      <c r="D36" s="24">
        <v>20000029</v>
      </c>
      <c r="E36" s="17" t="s">
        <v>286</v>
      </c>
      <c r="F36" s="29">
        <v>71400</v>
      </c>
      <c r="G36" s="29">
        <v>71400</v>
      </c>
      <c r="H36" s="29">
        <v>71400</v>
      </c>
      <c r="I36" s="19">
        <v>0</v>
      </c>
      <c r="J36" s="19">
        <f>G36-H36</f>
        <v>0</v>
      </c>
    </row>
    <row r="37" spans="1:10" ht="120">
      <c r="A37" s="18" t="s">
        <v>427</v>
      </c>
      <c r="B37" s="24">
        <v>2</v>
      </c>
      <c r="C37" s="24">
        <v>101</v>
      </c>
      <c r="D37" s="24">
        <v>20000030</v>
      </c>
      <c r="E37" s="17" t="s">
        <v>235</v>
      </c>
      <c r="F37" s="29">
        <v>2959.5</v>
      </c>
      <c r="G37" s="29"/>
      <c r="H37" s="29"/>
      <c r="I37" s="19">
        <v>2959.5</v>
      </c>
      <c r="J37" s="19">
        <f>G37-H37</f>
        <v>0</v>
      </c>
    </row>
    <row r="38" spans="1:10" ht="90">
      <c r="A38" s="18" t="s">
        <v>427</v>
      </c>
      <c r="B38" s="24">
        <v>2</v>
      </c>
      <c r="C38" s="24">
        <v>101</v>
      </c>
      <c r="D38" s="24">
        <v>20000034</v>
      </c>
      <c r="E38" s="17" t="s">
        <v>261</v>
      </c>
      <c r="F38" s="29">
        <v>16000</v>
      </c>
      <c r="G38" s="29">
        <v>16000</v>
      </c>
      <c r="H38" s="29"/>
      <c r="I38" s="19">
        <v>0</v>
      </c>
      <c r="J38" s="19">
        <f>G38-H38</f>
        <v>16000</v>
      </c>
    </row>
    <row r="39" spans="1:10" ht="105">
      <c r="A39" s="18" t="s">
        <v>427</v>
      </c>
      <c r="B39" s="24">
        <v>2</v>
      </c>
      <c r="C39" s="24">
        <v>101</v>
      </c>
      <c r="D39" s="24">
        <v>20000041</v>
      </c>
      <c r="E39" s="17" t="s">
        <v>386</v>
      </c>
      <c r="F39" s="29">
        <v>717038.52</v>
      </c>
      <c r="G39" s="29">
        <v>227500</v>
      </c>
      <c r="H39" s="29">
        <v>227500</v>
      </c>
      <c r="I39" s="19">
        <v>489538.52</v>
      </c>
      <c r="J39" s="19">
        <f>G39-H39</f>
        <v>0</v>
      </c>
    </row>
    <row r="40" spans="1:10" ht="120">
      <c r="A40" s="18" t="s">
        <v>427</v>
      </c>
      <c r="B40" s="24">
        <v>2</v>
      </c>
      <c r="C40" s="24">
        <v>101</v>
      </c>
      <c r="D40" s="24">
        <v>20000044</v>
      </c>
      <c r="E40" s="17" t="s">
        <v>294</v>
      </c>
      <c r="F40" s="29">
        <v>12454.73</v>
      </c>
      <c r="G40" s="29">
        <v>5611.87</v>
      </c>
      <c r="H40" s="29"/>
      <c r="I40" s="19">
        <v>6842.86</v>
      </c>
      <c r="J40" s="19">
        <f>G40-H40</f>
        <v>5611.87</v>
      </c>
    </row>
    <row r="41" spans="1:10" ht="105">
      <c r="A41" s="18" t="s">
        <v>427</v>
      </c>
      <c r="B41" s="24">
        <v>2</v>
      </c>
      <c r="C41" s="24">
        <v>101</v>
      </c>
      <c r="D41" s="24">
        <v>20000047</v>
      </c>
      <c r="E41" s="17" t="s">
        <v>275</v>
      </c>
      <c r="F41" s="29">
        <v>8987.25</v>
      </c>
      <c r="G41" s="29">
        <v>3681.63</v>
      </c>
      <c r="H41" s="29">
        <v>3681.63</v>
      </c>
      <c r="I41" s="19">
        <v>5305.62</v>
      </c>
      <c r="J41" s="19">
        <f>G41-H41</f>
        <v>0</v>
      </c>
    </row>
    <row r="42" spans="1:10" ht="45">
      <c r="A42" s="18" t="s">
        <v>427</v>
      </c>
      <c r="B42" s="24">
        <v>2</v>
      </c>
      <c r="C42" s="24">
        <v>101</v>
      </c>
      <c r="D42" s="24">
        <v>20000050</v>
      </c>
      <c r="E42" s="17" t="s">
        <v>150</v>
      </c>
      <c r="F42" s="29">
        <v>69500</v>
      </c>
      <c r="G42" s="29">
        <v>69489.33</v>
      </c>
      <c r="H42" s="29">
        <v>69489.33</v>
      </c>
      <c r="I42" s="19">
        <v>10.67</v>
      </c>
      <c r="J42" s="19">
        <f>G42-H42</f>
        <v>0</v>
      </c>
    </row>
    <row r="43" spans="1:10" ht="105">
      <c r="A43" s="18" t="s">
        <v>427</v>
      </c>
      <c r="B43" s="24">
        <v>2</v>
      </c>
      <c r="C43" s="24">
        <v>101</v>
      </c>
      <c r="D43" s="24">
        <v>20000055</v>
      </c>
      <c r="E43" s="17" t="s">
        <v>308</v>
      </c>
      <c r="F43" s="29">
        <v>200000</v>
      </c>
      <c r="G43" s="29">
        <v>200000</v>
      </c>
      <c r="H43" s="29">
        <v>100000</v>
      </c>
      <c r="I43" s="19">
        <v>0</v>
      </c>
      <c r="J43" s="19">
        <f>G43-H43</f>
        <v>100000</v>
      </c>
    </row>
    <row r="44" spans="1:10" ht="120">
      <c r="A44" s="18" t="s">
        <v>427</v>
      </c>
      <c r="B44" s="24">
        <v>2</v>
      </c>
      <c r="C44" s="24">
        <v>101</v>
      </c>
      <c r="D44" s="24">
        <v>20000056</v>
      </c>
      <c r="E44" s="17" t="s">
        <v>309</v>
      </c>
      <c r="F44" s="29">
        <v>1063000</v>
      </c>
      <c r="G44" s="29">
        <v>485500</v>
      </c>
      <c r="H44" s="29">
        <v>485500</v>
      </c>
      <c r="I44" s="19">
        <v>577500</v>
      </c>
      <c r="J44" s="19">
        <f>G44-H44</f>
        <v>0</v>
      </c>
    </row>
    <row r="45" spans="1:10" ht="105">
      <c r="A45" s="18" t="s">
        <v>427</v>
      </c>
      <c r="B45" s="24">
        <v>2</v>
      </c>
      <c r="C45" s="24">
        <v>101</v>
      </c>
      <c r="D45" s="24">
        <v>20000057</v>
      </c>
      <c r="E45" s="17" t="s">
        <v>310</v>
      </c>
      <c r="F45" s="29">
        <v>350000</v>
      </c>
      <c r="G45" s="29">
        <v>175000</v>
      </c>
      <c r="H45" s="29">
        <v>175000</v>
      </c>
      <c r="I45" s="19">
        <v>175000</v>
      </c>
      <c r="J45" s="19">
        <f>G45-H45</f>
        <v>0</v>
      </c>
    </row>
    <row r="46" spans="1:10" ht="105">
      <c r="A46" s="18" t="s">
        <v>427</v>
      </c>
      <c r="B46" s="24">
        <v>2</v>
      </c>
      <c r="C46" s="24">
        <v>101</v>
      </c>
      <c r="D46" s="24">
        <v>20000061</v>
      </c>
      <c r="E46" s="17" t="s">
        <v>311</v>
      </c>
      <c r="F46" s="29">
        <v>260000</v>
      </c>
      <c r="G46" s="29">
        <v>260000</v>
      </c>
      <c r="H46" s="29">
        <v>130000</v>
      </c>
      <c r="I46" s="19">
        <v>0</v>
      </c>
      <c r="J46" s="19">
        <f>G46-H46</f>
        <v>130000</v>
      </c>
    </row>
    <row r="47" spans="1:10" ht="105">
      <c r="A47" s="18" t="s">
        <v>427</v>
      </c>
      <c r="B47" s="24">
        <v>2</v>
      </c>
      <c r="C47" s="24">
        <v>101</v>
      </c>
      <c r="D47" s="24">
        <v>20000063</v>
      </c>
      <c r="E47" s="17" t="s">
        <v>220</v>
      </c>
      <c r="F47" s="29">
        <v>60976</v>
      </c>
      <c r="G47" s="29">
        <v>53338.400000000001</v>
      </c>
      <c r="H47" s="29">
        <v>53338.400000000001</v>
      </c>
      <c r="I47" s="19">
        <v>7637.6</v>
      </c>
      <c r="J47" s="19">
        <f>G47-H47</f>
        <v>0</v>
      </c>
    </row>
    <row r="48" spans="1:10" ht="120">
      <c r="A48" s="18" t="s">
        <v>427</v>
      </c>
      <c r="B48" s="24">
        <v>2</v>
      </c>
      <c r="C48" s="24">
        <v>101</v>
      </c>
      <c r="D48" s="24">
        <v>20000071</v>
      </c>
      <c r="E48" s="17" t="s">
        <v>344</v>
      </c>
      <c r="F48" s="29">
        <v>14000</v>
      </c>
      <c r="G48" s="29">
        <v>14000</v>
      </c>
      <c r="H48" s="29">
        <v>14000</v>
      </c>
      <c r="I48" s="19">
        <v>0</v>
      </c>
      <c r="J48" s="19">
        <f>G48-H48</f>
        <v>0</v>
      </c>
    </row>
    <row r="49" spans="1:10" ht="75">
      <c r="A49" s="18" t="s">
        <v>427</v>
      </c>
      <c r="B49" s="24">
        <v>2</v>
      </c>
      <c r="C49" s="24">
        <v>101</v>
      </c>
      <c r="D49" s="24">
        <v>20000073</v>
      </c>
      <c r="E49" s="17" t="s">
        <v>331</v>
      </c>
      <c r="F49" s="29">
        <v>8460858</v>
      </c>
      <c r="G49" s="29">
        <v>8460858</v>
      </c>
      <c r="H49" s="29"/>
      <c r="I49" s="19">
        <v>0</v>
      </c>
      <c r="J49" s="19">
        <f>G49-H49</f>
        <v>8460858</v>
      </c>
    </row>
    <row r="50" spans="1:10" ht="75">
      <c r="A50" s="18" t="s">
        <v>427</v>
      </c>
      <c r="B50" s="24">
        <v>2</v>
      </c>
      <c r="C50" s="24">
        <v>101</v>
      </c>
      <c r="D50" s="24">
        <v>20000074</v>
      </c>
      <c r="E50" s="17" t="s">
        <v>347</v>
      </c>
      <c r="F50" s="29">
        <v>1539142</v>
      </c>
      <c r="G50" s="29">
        <v>1539142</v>
      </c>
      <c r="H50" s="29"/>
      <c r="I50" s="19">
        <v>0</v>
      </c>
      <c r="J50" s="19">
        <f>G50-H50</f>
        <v>1539142</v>
      </c>
    </row>
    <row r="51" spans="1:10" ht="120">
      <c r="A51" s="18" t="s">
        <v>427</v>
      </c>
      <c r="B51" s="24">
        <v>2</v>
      </c>
      <c r="C51" s="24">
        <v>101</v>
      </c>
      <c r="D51" s="24">
        <v>20000076</v>
      </c>
      <c r="E51" s="17" t="s">
        <v>417</v>
      </c>
      <c r="F51" s="29">
        <v>377710.14</v>
      </c>
      <c r="G51" s="29">
        <v>377710.14</v>
      </c>
      <c r="H51" s="29"/>
      <c r="I51" s="19">
        <v>0</v>
      </c>
      <c r="J51" s="19">
        <f>G51-H51</f>
        <v>377710.14</v>
      </c>
    </row>
    <row r="52" spans="1:10" ht="60">
      <c r="A52" s="18" t="s">
        <v>427</v>
      </c>
      <c r="B52" s="24">
        <v>2</v>
      </c>
      <c r="C52" s="24">
        <v>101</v>
      </c>
      <c r="D52" s="24">
        <v>20000080</v>
      </c>
      <c r="E52" s="17" t="s">
        <v>324</v>
      </c>
      <c r="F52" s="29">
        <v>20000</v>
      </c>
      <c r="G52" s="29">
        <v>20000</v>
      </c>
      <c r="H52" s="29">
        <v>20000</v>
      </c>
      <c r="I52" s="19">
        <v>0</v>
      </c>
      <c r="J52" s="19">
        <f>G52-H52</f>
        <v>0</v>
      </c>
    </row>
    <row r="53" spans="1:10" ht="60">
      <c r="A53" s="18" t="s">
        <v>427</v>
      </c>
      <c r="B53" s="24">
        <v>2</v>
      </c>
      <c r="C53" s="24">
        <v>101</v>
      </c>
      <c r="D53" s="24">
        <v>20000190</v>
      </c>
      <c r="E53" s="17" t="s">
        <v>97</v>
      </c>
      <c r="F53" s="29">
        <v>3333</v>
      </c>
      <c r="G53" s="29">
        <v>3333</v>
      </c>
      <c r="H53" s="29">
        <v>3333</v>
      </c>
      <c r="I53" s="19">
        <v>0</v>
      </c>
      <c r="J53" s="19">
        <f>G53-H53</f>
        <v>0</v>
      </c>
    </row>
    <row r="54" spans="1:10" ht="90">
      <c r="A54" s="18" t="s">
        <v>427</v>
      </c>
      <c r="B54" s="24">
        <v>2</v>
      </c>
      <c r="C54" s="24">
        <v>101</v>
      </c>
      <c r="D54" s="24">
        <v>20000203</v>
      </c>
      <c r="E54" s="17" t="s">
        <v>125</v>
      </c>
      <c r="F54" s="29">
        <v>200000</v>
      </c>
      <c r="G54" s="29"/>
      <c r="H54" s="29"/>
      <c r="I54" s="19">
        <v>200000</v>
      </c>
      <c r="J54" s="19">
        <f>G54-H54</f>
        <v>0</v>
      </c>
    </row>
    <row r="55" spans="1:10" ht="75">
      <c r="A55" s="18" t="s">
        <v>427</v>
      </c>
      <c r="B55" s="24">
        <v>2</v>
      </c>
      <c r="C55" s="24">
        <v>101</v>
      </c>
      <c r="D55" s="24">
        <v>20000207</v>
      </c>
      <c r="E55" s="17" t="s">
        <v>390</v>
      </c>
      <c r="F55" s="29">
        <v>0</v>
      </c>
      <c r="G55" s="29">
        <v>24934.720000000001</v>
      </c>
      <c r="H55" s="29"/>
      <c r="I55" s="19">
        <v>-24934.720000000001</v>
      </c>
      <c r="J55" s="19">
        <f>G55-H55</f>
        <v>24934.720000000001</v>
      </c>
    </row>
    <row r="56" spans="1:10" ht="75">
      <c r="A56" s="18" t="s">
        <v>427</v>
      </c>
      <c r="B56" s="24">
        <v>2</v>
      </c>
      <c r="C56" s="24">
        <v>101</v>
      </c>
      <c r="D56" s="24">
        <v>20000209</v>
      </c>
      <c r="E56" s="17" t="s">
        <v>306</v>
      </c>
      <c r="F56" s="29">
        <v>0</v>
      </c>
      <c r="G56" s="29">
        <v>70000</v>
      </c>
      <c r="H56" s="29"/>
      <c r="I56" s="19">
        <v>-70000</v>
      </c>
      <c r="J56" s="19">
        <f>G56-H56</f>
        <v>70000</v>
      </c>
    </row>
    <row r="57" spans="1:10" ht="60">
      <c r="A57" s="18" t="s">
        <v>427</v>
      </c>
      <c r="B57" s="24">
        <v>2</v>
      </c>
      <c r="C57" s="24">
        <v>101</v>
      </c>
      <c r="D57" s="24">
        <v>20000245</v>
      </c>
      <c r="E57" s="17" t="s">
        <v>194</v>
      </c>
      <c r="F57" s="29">
        <v>1572928</v>
      </c>
      <c r="G57" s="29">
        <v>1572927.8</v>
      </c>
      <c r="H57" s="29">
        <v>1572927.8</v>
      </c>
      <c r="I57" s="19">
        <v>0.2</v>
      </c>
      <c r="J57" s="19">
        <f>G57-H57</f>
        <v>0</v>
      </c>
    </row>
    <row r="58" spans="1:10" ht="105">
      <c r="A58" s="18" t="s">
        <v>427</v>
      </c>
      <c r="B58" s="24">
        <v>2</v>
      </c>
      <c r="C58" s="24">
        <v>101</v>
      </c>
      <c r="D58" s="24">
        <v>20000255</v>
      </c>
      <c r="E58" s="17" t="s">
        <v>404</v>
      </c>
      <c r="F58" s="29">
        <v>1443734.09</v>
      </c>
      <c r="G58" s="29">
        <v>1443734.09</v>
      </c>
      <c r="H58" s="29">
        <v>1443734.09</v>
      </c>
      <c r="I58" s="19">
        <v>0</v>
      </c>
      <c r="J58" s="19">
        <f>G58-H58</f>
        <v>0</v>
      </c>
    </row>
    <row r="59" spans="1:10" ht="30">
      <c r="A59" s="18" t="s">
        <v>427</v>
      </c>
      <c r="B59" s="24">
        <v>2</v>
      </c>
      <c r="C59" s="24">
        <v>101</v>
      </c>
      <c r="D59" s="24">
        <v>20000257</v>
      </c>
      <c r="E59" s="17" t="s">
        <v>266</v>
      </c>
      <c r="F59" s="29">
        <v>15915158.060000001</v>
      </c>
      <c r="G59" s="29">
        <v>15915158.060000001</v>
      </c>
      <c r="H59" s="29">
        <v>15915158.060000001</v>
      </c>
      <c r="I59" s="19">
        <v>0</v>
      </c>
      <c r="J59" s="19">
        <f>G59-H59</f>
        <v>0</v>
      </c>
    </row>
    <row r="60" spans="1:10" ht="120">
      <c r="A60" s="18" t="s">
        <v>427</v>
      </c>
      <c r="B60" s="24">
        <v>2</v>
      </c>
      <c r="C60" s="24">
        <v>101</v>
      </c>
      <c r="D60" s="24">
        <v>20000260</v>
      </c>
      <c r="E60" s="17" t="s">
        <v>139</v>
      </c>
      <c r="F60" s="29">
        <v>391717</v>
      </c>
      <c r="G60" s="29">
        <v>391716.55</v>
      </c>
      <c r="H60" s="29">
        <v>391716.55</v>
      </c>
      <c r="I60" s="19">
        <v>0.45</v>
      </c>
      <c r="J60" s="19">
        <f>G60-H60</f>
        <v>0</v>
      </c>
    </row>
    <row r="61" spans="1:10" ht="105">
      <c r="A61" s="18" t="s">
        <v>427</v>
      </c>
      <c r="B61" s="24">
        <v>2</v>
      </c>
      <c r="C61" s="24">
        <v>101</v>
      </c>
      <c r="D61" s="24">
        <v>20000270</v>
      </c>
      <c r="E61" s="17" t="s">
        <v>231</v>
      </c>
      <c r="F61" s="29">
        <v>90000</v>
      </c>
      <c r="G61" s="29">
        <v>90000</v>
      </c>
      <c r="H61" s="29"/>
      <c r="I61" s="19">
        <v>0</v>
      </c>
      <c r="J61" s="19">
        <f>G61-H61</f>
        <v>90000</v>
      </c>
    </row>
    <row r="62" spans="1:10" ht="120">
      <c r="A62" s="18" t="s">
        <v>427</v>
      </c>
      <c r="B62" s="24">
        <v>2</v>
      </c>
      <c r="C62" s="24">
        <v>101</v>
      </c>
      <c r="D62" s="24">
        <v>20000285</v>
      </c>
      <c r="E62" s="17" t="s">
        <v>393</v>
      </c>
      <c r="F62" s="29">
        <v>2821157</v>
      </c>
      <c r="G62" s="29">
        <v>2005745.82</v>
      </c>
      <c r="H62" s="29">
        <v>2005745.82</v>
      </c>
      <c r="I62" s="19">
        <v>815411.18</v>
      </c>
      <c r="J62" s="19">
        <f>G62-H62</f>
        <v>0</v>
      </c>
    </row>
    <row r="63" spans="1:10" ht="90">
      <c r="A63" s="18" t="s">
        <v>427</v>
      </c>
      <c r="B63" s="24">
        <v>2</v>
      </c>
      <c r="C63" s="24">
        <v>101</v>
      </c>
      <c r="D63" s="24">
        <v>20000290</v>
      </c>
      <c r="E63" s="17" t="s">
        <v>58</v>
      </c>
      <c r="F63" s="29">
        <v>20732</v>
      </c>
      <c r="G63" s="29">
        <v>25149.82</v>
      </c>
      <c r="H63" s="29">
        <v>25149.82</v>
      </c>
      <c r="I63" s="19">
        <v>-4417.82</v>
      </c>
      <c r="J63" s="19">
        <f>G63-H63</f>
        <v>0</v>
      </c>
    </row>
    <row r="64" spans="1:10" ht="90">
      <c r="A64" s="18" t="s">
        <v>427</v>
      </c>
      <c r="B64" s="24">
        <v>2</v>
      </c>
      <c r="C64" s="24">
        <v>101</v>
      </c>
      <c r="D64" s="24">
        <v>20000295</v>
      </c>
      <c r="E64" s="17" t="s">
        <v>233</v>
      </c>
      <c r="F64" s="29">
        <v>20000</v>
      </c>
      <c r="G64" s="29"/>
      <c r="H64" s="29"/>
      <c r="I64" s="19">
        <v>20000</v>
      </c>
      <c r="J64" s="19">
        <f>G64-H64</f>
        <v>0</v>
      </c>
    </row>
    <row r="65" spans="1:10" ht="60">
      <c r="A65" s="18" t="s">
        <v>427</v>
      </c>
      <c r="B65" s="24">
        <v>2</v>
      </c>
      <c r="C65" s="24">
        <v>101</v>
      </c>
      <c r="D65" s="24">
        <v>20000302</v>
      </c>
      <c r="E65" s="17" t="s">
        <v>153</v>
      </c>
      <c r="F65" s="29">
        <v>1750000</v>
      </c>
      <c r="G65" s="29">
        <v>1750000</v>
      </c>
      <c r="H65" s="29">
        <v>1225000</v>
      </c>
      <c r="I65" s="19">
        <v>0</v>
      </c>
      <c r="J65" s="19">
        <f>G65-H65</f>
        <v>525000</v>
      </c>
    </row>
    <row r="66" spans="1:10" ht="105">
      <c r="A66" s="18" t="s">
        <v>427</v>
      </c>
      <c r="B66" s="24">
        <v>2</v>
      </c>
      <c r="C66" s="24">
        <v>101</v>
      </c>
      <c r="D66" s="24">
        <v>20000315</v>
      </c>
      <c r="E66" s="17" t="s">
        <v>302</v>
      </c>
      <c r="F66" s="29">
        <v>1034564.26</v>
      </c>
      <c r="G66" s="29">
        <v>2321900.0299999998</v>
      </c>
      <c r="H66" s="29">
        <v>2016894.69</v>
      </c>
      <c r="I66" s="19">
        <v>-1287335.77</v>
      </c>
      <c r="J66" s="19">
        <f>G66-H66</f>
        <v>305005.33999999985</v>
      </c>
    </row>
    <row r="67" spans="1:10" ht="90">
      <c r="A67" s="18" t="s">
        <v>427</v>
      </c>
      <c r="B67" s="24">
        <v>2</v>
      </c>
      <c r="C67" s="24">
        <v>101</v>
      </c>
      <c r="D67" s="24">
        <v>20000420</v>
      </c>
      <c r="E67" s="17" t="s">
        <v>191</v>
      </c>
      <c r="F67" s="29">
        <v>15851.57</v>
      </c>
      <c r="G67" s="29">
        <v>12444</v>
      </c>
      <c r="H67" s="29"/>
      <c r="I67" s="19">
        <v>3407.57</v>
      </c>
      <c r="J67" s="19">
        <f>G67-H67</f>
        <v>12444</v>
      </c>
    </row>
    <row r="68" spans="1:10" ht="60">
      <c r="A68" s="18" t="s">
        <v>427</v>
      </c>
      <c r="B68" s="24">
        <v>2</v>
      </c>
      <c r="C68" s="24">
        <v>101</v>
      </c>
      <c r="D68" s="24">
        <v>20000502</v>
      </c>
      <c r="E68" s="17" t="s">
        <v>412</v>
      </c>
      <c r="F68" s="29">
        <v>5143236</v>
      </c>
      <c r="G68" s="29">
        <v>3602160.08</v>
      </c>
      <c r="H68" s="29">
        <v>926862.08</v>
      </c>
      <c r="I68" s="19">
        <v>1541075.92</v>
      </c>
      <c r="J68" s="19">
        <f>G68-H68</f>
        <v>2675298</v>
      </c>
    </row>
    <row r="69" spans="1:10" ht="120">
      <c r="A69" s="18" t="s">
        <v>427</v>
      </c>
      <c r="B69" s="24">
        <v>2</v>
      </c>
      <c r="C69" s="24">
        <v>101</v>
      </c>
      <c r="D69" s="24">
        <v>20000510</v>
      </c>
      <c r="E69" s="17" t="s">
        <v>246</v>
      </c>
      <c r="F69" s="29">
        <v>756478.61</v>
      </c>
      <c r="G69" s="29">
        <v>708162.54</v>
      </c>
      <c r="H69" s="29">
        <v>708162.54</v>
      </c>
      <c r="I69" s="19">
        <v>48316.07</v>
      </c>
      <c r="J69" s="19">
        <f>G69-H69</f>
        <v>0</v>
      </c>
    </row>
    <row r="70" spans="1:10" ht="105">
      <c r="A70" s="18" t="s">
        <v>427</v>
      </c>
      <c r="B70" s="24">
        <v>2</v>
      </c>
      <c r="C70" s="24">
        <v>101</v>
      </c>
      <c r="D70" s="24">
        <v>20000540</v>
      </c>
      <c r="E70" s="17" t="s">
        <v>171</v>
      </c>
      <c r="F70" s="29">
        <v>13281280.859999999</v>
      </c>
      <c r="G70" s="29">
        <v>10776864.16</v>
      </c>
      <c r="H70" s="29">
        <v>10776864.16</v>
      </c>
      <c r="I70" s="19">
        <v>2504416.7000000002</v>
      </c>
      <c r="J70" s="19">
        <f>G70-H70</f>
        <v>0</v>
      </c>
    </row>
    <row r="71" spans="1:10" ht="60">
      <c r="A71" s="18" t="s">
        <v>427</v>
      </c>
      <c r="B71" s="24">
        <v>2</v>
      </c>
      <c r="C71" s="24">
        <v>101</v>
      </c>
      <c r="D71" s="24">
        <v>20000590</v>
      </c>
      <c r="E71" s="17" t="s">
        <v>121</v>
      </c>
      <c r="F71" s="29">
        <v>30000</v>
      </c>
      <c r="G71" s="29">
        <v>70693.31</v>
      </c>
      <c r="H71" s="29">
        <v>62657.67</v>
      </c>
      <c r="I71" s="19">
        <v>-40693.31</v>
      </c>
      <c r="J71" s="19">
        <f>G71-H71</f>
        <v>8035.6399999999994</v>
      </c>
    </row>
    <row r="72" spans="1:10" ht="90">
      <c r="A72" s="18" t="s">
        <v>427</v>
      </c>
      <c r="B72" s="24">
        <v>2</v>
      </c>
      <c r="C72" s="24">
        <v>101</v>
      </c>
      <c r="D72" s="24">
        <v>20000640</v>
      </c>
      <c r="E72" s="17" t="s">
        <v>391</v>
      </c>
      <c r="F72" s="29">
        <v>955026</v>
      </c>
      <c r="G72" s="29">
        <v>1063720.79</v>
      </c>
      <c r="H72" s="29">
        <v>1063720.79</v>
      </c>
      <c r="I72" s="19">
        <v>-108694.79</v>
      </c>
      <c r="J72" s="19">
        <f>G72-H72</f>
        <v>0</v>
      </c>
    </row>
    <row r="73" spans="1:10" ht="75">
      <c r="A73" s="18" t="s">
        <v>427</v>
      </c>
      <c r="B73" s="24">
        <v>2</v>
      </c>
      <c r="C73" s="24">
        <v>101</v>
      </c>
      <c r="D73" s="24">
        <v>20000800</v>
      </c>
      <c r="E73" s="17" t="s">
        <v>49</v>
      </c>
      <c r="F73" s="29">
        <v>10000</v>
      </c>
      <c r="G73" s="29"/>
      <c r="H73" s="29"/>
      <c r="I73" s="19">
        <v>10000</v>
      </c>
      <c r="J73" s="19">
        <f>G73-H73</f>
        <v>0</v>
      </c>
    </row>
    <row r="74" spans="1:10" ht="105">
      <c r="A74" s="18" t="s">
        <v>427</v>
      </c>
      <c r="B74" s="24">
        <v>2</v>
      </c>
      <c r="C74" s="24">
        <v>101</v>
      </c>
      <c r="D74" s="24">
        <v>20000895</v>
      </c>
      <c r="E74" s="17" t="s">
        <v>67</v>
      </c>
      <c r="F74" s="29">
        <v>40000</v>
      </c>
      <c r="G74" s="29">
        <v>60685.98</v>
      </c>
      <c r="H74" s="29">
        <v>60685.98</v>
      </c>
      <c r="I74" s="19">
        <v>-20685.98</v>
      </c>
      <c r="J74" s="19">
        <f>G74-H74</f>
        <v>0</v>
      </c>
    </row>
    <row r="75" spans="1:10" ht="60">
      <c r="A75" s="18" t="s">
        <v>427</v>
      </c>
      <c r="B75" s="24">
        <v>2</v>
      </c>
      <c r="C75" s="24">
        <v>101</v>
      </c>
      <c r="D75" s="24">
        <v>20000896</v>
      </c>
      <c r="E75" s="17" t="s">
        <v>219</v>
      </c>
      <c r="F75" s="29">
        <v>6000</v>
      </c>
      <c r="G75" s="29">
        <v>6000</v>
      </c>
      <c r="H75" s="29">
        <v>6000</v>
      </c>
      <c r="I75" s="19">
        <v>0</v>
      </c>
      <c r="J75" s="19">
        <f>G75-H75</f>
        <v>0</v>
      </c>
    </row>
    <row r="76" spans="1:10" ht="30">
      <c r="A76" s="18" t="s">
        <v>432</v>
      </c>
      <c r="B76" s="25">
        <v>2</v>
      </c>
      <c r="C76" s="25">
        <v>102</v>
      </c>
      <c r="D76" s="25">
        <v>2000026</v>
      </c>
      <c r="E76" s="20" t="s">
        <v>443</v>
      </c>
      <c r="F76" s="21">
        <v>13260</v>
      </c>
      <c r="G76" s="21">
        <v>13260</v>
      </c>
      <c r="H76" s="21">
        <v>13260</v>
      </c>
      <c r="I76" s="21">
        <v>0</v>
      </c>
      <c r="J76" s="19">
        <f>G76-H76</f>
        <v>0</v>
      </c>
    </row>
    <row r="77" spans="1:10" ht="90">
      <c r="A77" s="18" t="s">
        <v>432</v>
      </c>
      <c r="B77" s="25">
        <v>2</v>
      </c>
      <c r="C77" s="25">
        <v>103</v>
      </c>
      <c r="D77" s="25">
        <v>2000024</v>
      </c>
      <c r="E77" s="20" t="s">
        <v>444</v>
      </c>
      <c r="F77" s="21">
        <v>0</v>
      </c>
      <c r="G77" s="21">
        <v>0</v>
      </c>
      <c r="H77" s="21">
        <v>0</v>
      </c>
      <c r="I77" s="21">
        <v>0</v>
      </c>
      <c r="J77" s="19">
        <f>G77-H77</f>
        <v>0</v>
      </c>
    </row>
    <row r="78" spans="1:10" ht="60">
      <c r="A78" s="18" t="s">
        <v>432</v>
      </c>
      <c r="B78" s="25">
        <v>2</v>
      </c>
      <c r="C78" s="25">
        <v>103</v>
      </c>
      <c r="D78" s="25">
        <v>2000025</v>
      </c>
      <c r="E78" s="20" t="s">
        <v>445</v>
      </c>
      <c r="F78" s="21">
        <v>61000</v>
      </c>
      <c r="G78" s="21">
        <v>61000</v>
      </c>
      <c r="H78" s="21">
        <v>30500</v>
      </c>
      <c r="I78" s="21">
        <v>0</v>
      </c>
      <c r="J78" s="19">
        <f>G78-H78</f>
        <v>30500</v>
      </c>
    </row>
    <row r="79" spans="1:10" ht="120">
      <c r="A79" s="18" t="s">
        <v>427</v>
      </c>
      <c r="B79" s="24">
        <v>2</v>
      </c>
      <c r="C79" s="24">
        <v>103</v>
      </c>
      <c r="D79" s="24">
        <v>20000068</v>
      </c>
      <c r="E79" s="17" t="s">
        <v>316</v>
      </c>
      <c r="F79" s="29">
        <v>15000</v>
      </c>
      <c r="G79" s="29">
        <v>15000</v>
      </c>
      <c r="H79" s="29">
        <v>15000</v>
      </c>
      <c r="I79" s="19">
        <v>0</v>
      </c>
      <c r="J79" s="19">
        <f>G79-H79</f>
        <v>0</v>
      </c>
    </row>
    <row r="80" spans="1:10" ht="120">
      <c r="A80" s="18" t="s">
        <v>427</v>
      </c>
      <c r="B80" s="24">
        <v>2</v>
      </c>
      <c r="C80" s="24">
        <v>103</v>
      </c>
      <c r="D80" s="24">
        <v>20000150</v>
      </c>
      <c r="E80" s="17" t="s">
        <v>137</v>
      </c>
      <c r="F80" s="29">
        <v>560000</v>
      </c>
      <c r="G80" s="29">
        <v>0</v>
      </c>
      <c r="H80" s="29"/>
      <c r="I80" s="19">
        <v>560000</v>
      </c>
      <c r="J80" s="19">
        <f>G80-H80</f>
        <v>0</v>
      </c>
    </row>
    <row r="81" spans="1:10" ht="105">
      <c r="A81" s="18" t="s">
        <v>427</v>
      </c>
      <c r="B81" s="24">
        <v>2</v>
      </c>
      <c r="C81" s="24">
        <v>104</v>
      </c>
      <c r="D81" s="24">
        <v>20000025</v>
      </c>
      <c r="E81" s="17" t="s">
        <v>56</v>
      </c>
      <c r="F81" s="29">
        <v>10000</v>
      </c>
      <c r="G81" s="29"/>
      <c r="H81" s="29"/>
      <c r="I81" s="19">
        <v>10000</v>
      </c>
      <c r="J81" s="19">
        <f>G81-H81</f>
        <v>0</v>
      </c>
    </row>
    <row r="82" spans="1:10" ht="105">
      <c r="A82" s="18" t="s">
        <v>427</v>
      </c>
      <c r="B82" s="24">
        <v>2</v>
      </c>
      <c r="C82" s="24">
        <v>104</v>
      </c>
      <c r="D82" s="24">
        <v>20000033</v>
      </c>
      <c r="E82" s="17" t="s">
        <v>260</v>
      </c>
      <c r="F82" s="29">
        <v>116000</v>
      </c>
      <c r="G82" s="29">
        <v>80185.289999999994</v>
      </c>
      <c r="H82" s="29"/>
      <c r="I82" s="19">
        <v>35814.71</v>
      </c>
      <c r="J82" s="19">
        <f>G82-H82</f>
        <v>80185.289999999994</v>
      </c>
    </row>
    <row r="83" spans="1:10" ht="105">
      <c r="A83" s="18" t="s">
        <v>427</v>
      </c>
      <c r="B83" s="24">
        <v>2</v>
      </c>
      <c r="C83" s="24">
        <v>104</v>
      </c>
      <c r="D83" s="24">
        <v>20000072</v>
      </c>
      <c r="E83" s="17" t="s">
        <v>345</v>
      </c>
      <c r="F83" s="29">
        <v>7500</v>
      </c>
      <c r="G83" s="29">
        <v>7500</v>
      </c>
      <c r="H83" s="29">
        <v>7500</v>
      </c>
      <c r="I83" s="19">
        <v>0</v>
      </c>
      <c r="J83" s="19">
        <f>G83-H83</f>
        <v>0</v>
      </c>
    </row>
    <row r="84" spans="1:10" ht="105">
      <c r="A84" s="18" t="s">
        <v>427</v>
      </c>
      <c r="B84" s="24">
        <v>2</v>
      </c>
      <c r="C84" s="24">
        <v>105</v>
      </c>
      <c r="D84" s="24">
        <v>20000011</v>
      </c>
      <c r="E84" s="17" t="s">
        <v>136</v>
      </c>
      <c r="F84" s="29">
        <v>36350</v>
      </c>
      <c r="G84" s="29">
        <v>36344.949999999997</v>
      </c>
      <c r="H84" s="29">
        <v>36344.949999999997</v>
      </c>
      <c r="I84" s="19">
        <v>5.05</v>
      </c>
      <c r="J84" s="19">
        <f>G84-H84</f>
        <v>0</v>
      </c>
    </row>
    <row r="85" spans="1:10" ht="120">
      <c r="A85" s="18" t="s">
        <v>427</v>
      </c>
      <c r="B85" s="24">
        <v>2</v>
      </c>
      <c r="C85" s="24">
        <v>105</v>
      </c>
      <c r="D85" s="24">
        <v>20000013</v>
      </c>
      <c r="E85" s="17" t="s">
        <v>252</v>
      </c>
      <c r="F85" s="29">
        <v>8000</v>
      </c>
      <c r="G85" s="29">
        <v>8000</v>
      </c>
      <c r="H85" s="29">
        <v>8000</v>
      </c>
      <c r="I85" s="19">
        <v>0</v>
      </c>
      <c r="J85" s="19">
        <f>G85-H85</f>
        <v>0</v>
      </c>
    </row>
    <row r="86" spans="1:10" ht="135">
      <c r="A86" s="18" t="s">
        <v>427</v>
      </c>
      <c r="B86" s="24">
        <v>2</v>
      </c>
      <c r="C86" s="24">
        <v>105</v>
      </c>
      <c r="D86" s="24">
        <v>20000014</v>
      </c>
      <c r="E86" s="17" t="s">
        <v>387</v>
      </c>
      <c r="F86" s="29">
        <v>31703.45</v>
      </c>
      <c r="G86" s="29">
        <v>25747.93</v>
      </c>
      <c r="H86" s="29">
        <v>25747.93</v>
      </c>
      <c r="I86" s="19">
        <v>5955.52</v>
      </c>
      <c r="J86" s="19">
        <f>G86-H86</f>
        <v>0</v>
      </c>
    </row>
    <row r="87" spans="1:10" ht="105">
      <c r="A87" s="18" t="s">
        <v>427</v>
      </c>
      <c r="B87" s="24">
        <v>2</v>
      </c>
      <c r="C87" s="24">
        <v>105</v>
      </c>
      <c r="D87" s="24">
        <v>20000022</v>
      </c>
      <c r="E87" s="17" t="s">
        <v>229</v>
      </c>
      <c r="F87" s="29">
        <v>201128</v>
      </c>
      <c r="G87" s="29">
        <v>201125.1</v>
      </c>
      <c r="H87" s="29"/>
      <c r="I87" s="19">
        <v>2.9</v>
      </c>
      <c r="J87" s="19">
        <f>G87-H87</f>
        <v>201125.1</v>
      </c>
    </row>
    <row r="88" spans="1:10" ht="120">
      <c r="A88" s="18" t="s">
        <v>427</v>
      </c>
      <c r="B88" s="24">
        <v>2</v>
      </c>
      <c r="C88" s="24">
        <v>105</v>
      </c>
      <c r="D88" s="24">
        <v>20000043</v>
      </c>
      <c r="E88" s="17" t="s">
        <v>230</v>
      </c>
      <c r="F88" s="29">
        <v>929213.6</v>
      </c>
      <c r="G88" s="29">
        <v>329821.95</v>
      </c>
      <c r="H88" s="29">
        <v>298021.32</v>
      </c>
      <c r="I88" s="19">
        <v>599391.65</v>
      </c>
      <c r="J88" s="19">
        <f>G88-H88</f>
        <v>31800.630000000005</v>
      </c>
    </row>
    <row r="89" spans="1:10" ht="90">
      <c r="A89" s="18" t="s">
        <v>427</v>
      </c>
      <c r="B89" s="24">
        <v>2</v>
      </c>
      <c r="C89" s="24">
        <v>105</v>
      </c>
      <c r="D89" s="24">
        <v>20000046</v>
      </c>
      <c r="E89" s="17" t="s">
        <v>405</v>
      </c>
      <c r="F89" s="29">
        <v>50927.75</v>
      </c>
      <c r="G89" s="29">
        <v>20862.5</v>
      </c>
      <c r="H89" s="29">
        <v>20862.5</v>
      </c>
      <c r="I89" s="19">
        <v>30065.25</v>
      </c>
      <c r="J89" s="19">
        <f>G89-H89</f>
        <v>0</v>
      </c>
    </row>
    <row r="90" spans="1:10" ht="135">
      <c r="A90" s="18" t="s">
        <v>427</v>
      </c>
      <c r="B90" s="24">
        <v>2</v>
      </c>
      <c r="C90" s="24">
        <v>105</v>
      </c>
      <c r="D90" s="24">
        <v>20000064</v>
      </c>
      <c r="E90" s="17" t="s">
        <v>312</v>
      </c>
      <c r="F90" s="29">
        <v>54440</v>
      </c>
      <c r="G90" s="29">
        <v>54439.65</v>
      </c>
      <c r="H90" s="29">
        <v>54439.65</v>
      </c>
      <c r="I90" s="19">
        <v>0.35</v>
      </c>
      <c r="J90" s="19">
        <f>G90-H90</f>
        <v>0</v>
      </c>
    </row>
    <row r="91" spans="1:10" ht="105">
      <c r="A91" s="18" t="s">
        <v>427</v>
      </c>
      <c r="B91" s="24">
        <v>2</v>
      </c>
      <c r="C91" s="24">
        <v>105</v>
      </c>
      <c r="D91" s="24">
        <v>20000233</v>
      </c>
      <c r="E91" s="17" t="s">
        <v>130</v>
      </c>
      <c r="F91" s="29">
        <v>16770.5</v>
      </c>
      <c r="G91" s="29"/>
      <c r="H91" s="29"/>
      <c r="I91" s="19">
        <v>16770.5</v>
      </c>
      <c r="J91" s="19">
        <f>G91-H91</f>
        <v>0</v>
      </c>
    </row>
    <row r="92" spans="1:10" ht="105">
      <c r="A92" s="18" t="s">
        <v>427</v>
      </c>
      <c r="B92" s="24">
        <v>2</v>
      </c>
      <c r="C92" s="24">
        <v>105</v>
      </c>
      <c r="D92" s="24">
        <v>20000238</v>
      </c>
      <c r="E92" s="17" t="s">
        <v>193</v>
      </c>
      <c r="F92" s="29">
        <v>44232</v>
      </c>
      <c r="G92" s="29">
        <v>44259.23</v>
      </c>
      <c r="H92" s="29">
        <v>44259.23</v>
      </c>
      <c r="I92" s="19">
        <v>-27.23</v>
      </c>
      <c r="J92" s="19">
        <f>G92-H92</f>
        <v>0</v>
      </c>
    </row>
    <row r="93" spans="1:10" ht="90">
      <c r="A93" s="18" t="s">
        <v>427</v>
      </c>
      <c r="B93" s="24">
        <v>2</v>
      </c>
      <c r="C93" s="24">
        <v>105</v>
      </c>
      <c r="D93" s="24">
        <v>20000345</v>
      </c>
      <c r="E93" s="17" t="s">
        <v>332</v>
      </c>
      <c r="F93" s="29">
        <v>100000</v>
      </c>
      <c r="G93" s="29"/>
      <c r="H93" s="29"/>
      <c r="I93" s="19">
        <v>100000</v>
      </c>
      <c r="J93" s="19">
        <f>G93-H93</f>
        <v>0</v>
      </c>
    </row>
    <row r="94" spans="1:10" ht="30">
      <c r="A94" s="18" t="s">
        <v>432</v>
      </c>
      <c r="B94" s="25">
        <v>3</v>
      </c>
      <c r="C94" s="25">
        <v>1</v>
      </c>
      <c r="D94" s="25">
        <v>3000001</v>
      </c>
      <c r="E94" s="20" t="s">
        <v>446</v>
      </c>
      <c r="F94" s="21">
        <v>0</v>
      </c>
      <c r="G94" s="21">
        <v>0</v>
      </c>
      <c r="H94" s="21">
        <v>0</v>
      </c>
      <c r="I94" s="21">
        <v>0</v>
      </c>
      <c r="J94" s="19">
        <f>G94-H94</f>
        <v>0</v>
      </c>
    </row>
    <row r="95" spans="1:10" ht="30">
      <c r="A95" s="18" t="s">
        <v>432</v>
      </c>
      <c r="B95" s="25">
        <v>3</v>
      </c>
      <c r="C95" s="25">
        <v>1</v>
      </c>
      <c r="D95" s="25">
        <v>3000002</v>
      </c>
      <c r="E95" s="20" t="s">
        <v>447</v>
      </c>
      <c r="F95" s="21">
        <v>0</v>
      </c>
      <c r="G95" s="21">
        <v>0</v>
      </c>
      <c r="H95" s="21">
        <v>0</v>
      </c>
      <c r="I95" s="21">
        <v>0</v>
      </c>
      <c r="J95" s="19">
        <f>G95-H95</f>
        <v>0</v>
      </c>
    </row>
    <row r="96" spans="1:10" ht="60">
      <c r="A96" s="18" t="s">
        <v>432</v>
      </c>
      <c r="B96" s="25">
        <v>3</v>
      </c>
      <c r="C96" s="25">
        <v>1</v>
      </c>
      <c r="D96" s="25">
        <v>3000003</v>
      </c>
      <c r="E96" s="20" t="s">
        <v>450</v>
      </c>
      <c r="F96" s="21">
        <v>386500</v>
      </c>
      <c r="G96" s="21">
        <v>386152.97</v>
      </c>
      <c r="H96" s="21">
        <v>193216.95</v>
      </c>
      <c r="I96" s="21">
        <v>347.03</v>
      </c>
      <c r="J96" s="19">
        <f>G96-H96</f>
        <v>192936.01999999996</v>
      </c>
    </row>
    <row r="97" spans="1:10" ht="45">
      <c r="A97" s="18" t="s">
        <v>432</v>
      </c>
      <c r="B97" s="25">
        <v>3</v>
      </c>
      <c r="C97" s="25">
        <v>1</v>
      </c>
      <c r="D97" s="25">
        <v>3000004</v>
      </c>
      <c r="E97" s="20" t="s">
        <v>451</v>
      </c>
      <c r="F97" s="21">
        <v>127000</v>
      </c>
      <c r="G97" s="21">
        <v>127922.92</v>
      </c>
      <c r="H97" s="21">
        <v>90991.97</v>
      </c>
      <c r="I97" s="21">
        <v>-922.92</v>
      </c>
      <c r="J97" s="19">
        <f>G97-H97</f>
        <v>36930.949999999997</v>
      </c>
    </row>
    <row r="98" spans="1:10" ht="45">
      <c r="A98" s="18" t="s">
        <v>432</v>
      </c>
      <c r="B98" s="25">
        <v>3</v>
      </c>
      <c r="C98" s="25">
        <v>1</v>
      </c>
      <c r="D98" s="25">
        <v>3000005</v>
      </c>
      <c r="E98" s="20" t="s">
        <v>452</v>
      </c>
      <c r="F98" s="21">
        <v>83300.25</v>
      </c>
      <c r="G98" s="21">
        <v>83300.240000000005</v>
      </c>
      <c r="H98" s="21">
        <v>83300.240000000005</v>
      </c>
      <c r="I98" s="21">
        <v>0.01</v>
      </c>
      <c r="J98" s="19">
        <f>G98-H98</f>
        <v>0</v>
      </c>
    </row>
    <row r="99" spans="1:10" ht="60">
      <c r="A99" s="18" t="s">
        <v>432</v>
      </c>
      <c r="B99" s="25">
        <v>3</v>
      </c>
      <c r="C99" s="25">
        <v>1</v>
      </c>
      <c r="D99" s="25">
        <v>3000006</v>
      </c>
      <c r="E99" s="20" t="s">
        <v>327</v>
      </c>
      <c r="F99" s="21">
        <v>10000</v>
      </c>
      <c r="G99" s="21">
        <v>4179.76</v>
      </c>
      <c r="H99" s="21">
        <v>2913.7</v>
      </c>
      <c r="I99" s="21">
        <v>5820.24</v>
      </c>
      <c r="J99" s="19">
        <f>G99-H99</f>
        <v>1266.0600000000004</v>
      </c>
    </row>
    <row r="100" spans="1:10" ht="75">
      <c r="A100" s="18" t="s">
        <v>432</v>
      </c>
      <c r="B100" s="25">
        <v>3</v>
      </c>
      <c r="C100" s="25">
        <v>1</v>
      </c>
      <c r="D100" s="25">
        <v>3000007</v>
      </c>
      <c r="E100" s="20" t="s">
        <v>448</v>
      </c>
      <c r="F100" s="21">
        <v>40000</v>
      </c>
      <c r="G100" s="21">
        <v>37272.199999999997</v>
      </c>
      <c r="H100" s="21">
        <v>37272.199999999997</v>
      </c>
      <c r="I100" s="21">
        <v>2727.8</v>
      </c>
      <c r="J100" s="19">
        <f>G100-H100</f>
        <v>0</v>
      </c>
    </row>
    <row r="101" spans="1:10" ht="45">
      <c r="A101" s="18" t="s">
        <v>432</v>
      </c>
      <c r="B101" s="25">
        <v>3</v>
      </c>
      <c r="C101" s="25">
        <v>1</v>
      </c>
      <c r="D101" s="25">
        <v>3000012</v>
      </c>
      <c r="E101" s="20" t="s">
        <v>449</v>
      </c>
      <c r="F101" s="21">
        <v>0</v>
      </c>
      <c r="G101" s="21">
        <v>0</v>
      </c>
      <c r="H101" s="21">
        <v>0</v>
      </c>
      <c r="I101" s="21">
        <v>0</v>
      </c>
      <c r="J101" s="19">
        <f>G101-H101</f>
        <v>0</v>
      </c>
    </row>
    <row r="102" spans="1:10" ht="105">
      <c r="A102" s="18" t="s">
        <v>427</v>
      </c>
      <c r="B102" s="24">
        <v>3</v>
      </c>
      <c r="C102" s="24">
        <v>1</v>
      </c>
      <c r="D102" s="24">
        <v>30000010</v>
      </c>
      <c r="E102" s="17" t="s">
        <v>149</v>
      </c>
      <c r="F102" s="29">
        <v>2100000</v>
      </c>
      <c r="G102" s="29">
        <v>2063205</v>
      </c>
      <c r="H102" s="29">
        <v>2057705</v>
      </c>
      <c r="I102" s="19">
        <v>36795</v>
      </c>
      <c r="J102" s="19">
        <f>G102-H102</f>
        <v>5500</v>
      </c>
    </row>
    <row r="103" spans="1:10" ht="75">
      <c r="A103" s="18" t="s">
        <v>427</v>
      </c>
      <c r="B103" s="24">
        <v>3</v>
      </c>
      <c r="C103" s="24">
        <v>1</v>
      </c>
      <c r="D103" s="24">
        <v>30000011</v>
      </c>
      <c r="E103" s="17" t="s">
        <v>333</v>
      </c>
      <c r="F103" s="29">
        <v>260000</v>
      </c>
      <c r="G103" s="29">
        <v>260000</v>
      </c>
      <c r="H103" s="29">
        <v>260000</v>
      </c>
      <c r="I103" s="19">
        <v>0</v>
      </c>
      <c r="J103" s="19">
        <f>G103-H103</f>
        <v>0</v>
      </c>
    </row>
    <row r="104" spans="1:10" ht="90">
      <c r="A104" s="18" t="s">
        <v>427</v>
      </c>
      <c r="B104" s="24">
        <v>3</v>
      </c>
      <c r="C104" s="24">
        <v>1</v>
      </c>
      <c r="D104" s="24">
        <v>30000027</v>
      </c>
      <c r="E104" s="17" t="s">
        <v>145</v>
      </c>
      <c r="F104" s="29">
        <v>490000</v>
      </c>
      <c r="G104" s="29">
        <v>366949.98</v>
      </c>
      <c r="H104" s="29">
        <v>366949.98</v>
      </c>
      <c r="I104" s="19">
        <v>123050.02</v>
      </c>
      <c r="J104" s="19">
        <f>G104-H104</f>
        <v>0</v>
      </c>
    </row>
    <row r="105" spans="1:10" ht="105">
      <c r="A105" s="18" t="s">
        <v>427</v>
      </c>
      <c r="B105" s="24">
        <v>3</v>
      </c>
      <c r="C105" s="24">
        <v>1</v>
      </c>
      <c r="D105" s="24">
        <v>30000033</v>
      </c>
      <c r="E105" s="17" t="s">
        <v>244</v>
      </c>
      <c r="F105" s="29">
        <v>354011</v>
      </c>
      <c r="G105" s="29">
        <v>51169.02</v>
      </c>
      <c r="H105" s="29"/>
      <c r="I105" s="19">
        <v>302841.98</v>
      </c>
      <c r="J105" s="19">
        <f>G105-H105</f>
        <v>51169.02</v>
      </c>
    </row>
    <row r="106" spans="1:10" ht="120">
      <c r="A106" s="18" t="s">
        <v>427</v>
      </c>
      <c r="B106" s="24">
        <v>3</v>
      </c>
      <c r="C106" s="24">
        <v>1</v>
      </c>
      <c r="D106" s="24">
        <v>30000036</v>
      </c>
      <c r="E106" s="17" t="s">
        <v>120</v>
      </c>
      <c r="F106" s="29">
        <v>447844</v>
      </c>
      <c r="G106" s="29">
        <v>447844</v>
      </c>
      <c r="H106" s="29">
        <v>107566.69</v>
      </c>
      <c r="I106" s="19">
        <v>0</v>
      </c>
      <c r="J106" s="19">
        <f>G106-H106</f>
        <v>340277.31</v>
      </c>
    </row>
    <row r="107" spans="1:10" ht="120">
      <c r="A107" s="18" t="s">
        <v>427</v>
      </c>
      <c r="B107" s="24">
        <v>3</v>
      </c>
      <c r="C107" s="24">
        <v>1</v>
      </c>
      <c r="D107" s="24">
        <v>30000040</v>
      </c>
      <c r="E107" s="17" t="s">
        <v>206</v>
      </c>
      <c r="F107" s="29">
        <v>178000</v>
      </c>
      <c r="G107" s="29">
        <v>221392</v>
      </c>
      <c r="H107" s="29">
        <v>215632</v>
      </c>
      <c r="I107" s="19">
        <v>-43392</v>
      </c>
      <c r="J107" s="19">
        <f>G107-H107</f>
        <v>5760</v>
      </c>
    </row>
    <row r="108" spans="1:10" ht="75">
      <c r="A108" s="18" t="s">
        <v>427</v>
      </c>
      <c r="B108" s="24">
        <v>3</v>
      </c>
      <c r="C108" s="24">
        <v>1</v>
      </c>
      <c r="D108" s="24">
        <v>30000044</v>
      </c>
      <c r="E108" s="17" t="s">
        <v>369</v>
      </c>
      <c r="F108" s="29">
        <v>200000</v>
      </c>
      <c r="G108" s="29">
        <v>144118.79</v>
      </c>
      <c r="H108" s="29">
        <v>139408.15</v>
      </c>
      <c r="I108" s="19">
        <v>55881.21</v>
      </c>
      <c r="J108" s="19">
        <f>G108-H108</f>
        <v>4710.640000000014</v>
      </c>
    </row>
    <row r="109" spans="1:10" ht="30">
      <c r="A109" s="18" t="s">
        <v>427</v>
      </c>
      <c r="B109" s="24">
        <v>3</v>
      </c>
      <c r="C109" s="24">
        <v>1</v>
      </c>
      <c r="D109" s="24">
        <v>30000049</v>
      </c>
      <c r="E109" s="17" t="s">
        <v>200</v>
      </c>
      <c r="F109" s="29">
        <v>10000</v>
      </c>
      <c r="G109" s="29"/>
      <c r="H109" s="29"/>
      <c r="I109" s="19">
        <v>10000</v>
      </c>
      <c r="J109" s="19">
        <f>G109-H109</f>
        <v>0</v>
      </c>
    </row>
    <row r="110" spans="1:10" ht="45">
      <c r="A110" s="18" t="s">
        <v>427</v>
      </c>
      <c r="B110" s="24">
        <v>3</v>
      </c>
      <c r="C110" s="24">
        <v>1</v>
      </c>
      <c r="D110" s="24">
        <v>30000050</v>
      </c>
      <c r="E110" s="17" t="s">
        <v>160</v>
      </c>
      <c r="F110" s="29">
        <v>50000</v>
      </c>
      <c r="G110" s="29">
        <v>42615.75</v>
      </c>
      <c r="H110" s="29">
        <v>39433.230000000003</v>
      </c>
      <c r="I110" s="19">
        <v>7384.25</v>
      </c>
      <c r="J110" s="19">
        <f>G110-H110</f>
        <v>3182.5199999999968</v>
      </c>
    </row>
    <row r="111" spans="1:10" ht="60">
      <c r="A111" s="18" t="s">
        <v>427</v>
      </c>
      <c r="B111" s="24">
        <v>3</v>
      </c>
      <c r="C111" s="24">
        <v>1</v>
      </c>
      <c r="D111" s="24">
        <v>30000052</v>
      </c>
      <c r="E111" s="17" t="s">
        <v>146</v>
      </c>
      <c r="F111" s="29">
        <v>3000</v>
      </c>
      <c r="G111" s="29">
        <v>1000</v>
      </c>
      <c r="H111" s="29">
        <v>1000</v>
      </c>
      <c r="I111" s="19">
        <v>2000</v>
      </c>
      <c r="J111" s="19">
        <f>G111-H111</f>
        <v>0</v>
      </c>
    </row>
    <row r="112" spans="1:10" ht="105">
      <c r="A112" s="18" t="s">
        <v>427</v>
      </c>
      <c r="B112" s="24">
        <v>3</v>
      </c>
      <c r="C112" s="24">
        <v>1</v>
      </c>
      <c r="D112" s="24">
        <v>30000060</v>
      </c>
      <c r="E112" s="17" t="s">
        <v>383</v>
      </c>
      <c r="F112" s="29">
        <v>300000</v>
      </c>
      <c r="G112" s="29">
        <v>193152.33</v>
      </c>
      <c r="H112" s="29">
        <v>190248.33</v>
      </c>
      <c r="I112" s="19">
        <v>106847.67</v>
      </c>
      <c r="J112" s="19">
        <f>G112-H112</f>
        <v>2904</v>
      </c>
    </row>
    <row r="113" spans="1:10" ht="60">
      <c r="A113" s="18" t="s">
        <v>427</v>
      </c>
      <c r="B113" s="24">
        <v>3</v>
      </c>
      <c r="C113" s="24">
        <v>1</v>
      </c>
      <c r="D113" s="24">
        <v>30000069</v>
      </c>
      <c r="E113" s="17" t="s">
        <v>182</v>
      </c>
      <c r="F113" s="29">
        <v>41260</v>
      </c>
      <c r="G113" s="29">
        <v>41736.199999999997</v>
      </c>
      <c r="H113" s="29">
        <v>41736.199999999997</v>
      </c>
      <c r="I113" s="19">
        <v>-476.2</v>
      </c>
      <c r="J113" s="19">
        <f>G113-H113</f>
        <v>0</v>
      </c>
    </row>
    <row r="114" spans="1:10" ht="105">
      <c r="A114" s="18" t="s">
        <v>427</v>
      </c>
      <c r="B114" s="24">
        <v>3</v>
      </c>
      <c r="C114" s="24">
        <v>1</v>
      </c>
      <c r="D114" s="24">
        <v>30000077</v>
      </c>
      <c r="E114" s="17" t="s">
        <v>255</v>
      </c>
      <c r="F114" s="29">
        <v>50000</v>
      </c>
      <c r="G114" s="29"/>
      <c r="H114" s="29"/>
      <c r="I114" s="19">
        <v>50000</v>
      </c>
      <c r="J114" s="19">
        <f>G114-H114</f>
        <v>0</v>
      </c>
    </row>
    <row r="115" spans="1:10" ht="90">
      <c r="A115" s="18" t="s">
        <v>427</v>
      </c>
      <c r="B115" s="24">
        <v>3</v>
      </c>
      <c r="C115" s="24">
        <v>1</v>
      </c>
      <c r="D115" s="24">
        <v>30000078</v>
      </c>
      <c r="E115" s="17" t="s">
        <v>259</v>
      </c>
      <c r="F115" s="29">
        <v>800000</v>
      </c>
      <c r="G115" s="29">
        <v>794741.14</v>
      </c>
      <c r="H115" s="29">
        <v>680737.24</v>
      </c>
      <c r="I115" s="19">
        <v>5258.86</v>
      </c>
      <c r="J115" s="19">
        <f>G115-H115</f>
        <v>114003.90000000002</v>
      </c>
    </row>
    <row r="116" spans="1:10" ht="120">
      <c r="A116" s="18" t="s">
        <v>427</v>
      </c>
      <c r="B116" s="24">
        <v>3</v>
      </c>
      <c r="C116" s="24">
        <v>1</v>
      </c>
      <c r="D116" s="24">
        <v>30000080</v>
      </c>
      <c r="E116" s="17" t="s">
        <v>162</v>
      </c>
      <c r="F116" s="29">
        <v>20000</v>
      </c>
      <c r="G116" s="29">
        <v>19637.71</v>
      </c>
      <c r="H116" s="29">
        <v>19637.71</v>
      </c>
      <c r="I116" s="19">
        <v>362.29</v>
      </c>
      <c r="J116" s="19">
        <f>G116-H116</f>
        <v>0</v>
      </c>
    </row>
    <row r="117" spans="1:10" ht="60">
      <c r="A117" s="18" t="s">
        <v>427</v>
      </c>
      <c r="B117" s="24">
        <v>3</v>
      </c>
      <c r="C117" s="24">
        <v>1</v>
      </c>
      <c r="D117" s="24">
        <v>30000089</v>
      </c>
      <c r="E117" s="17" t="s">
        <v>318</v>
      </c>
      <c r="F117" s="29">
        <v>5000</v>
      </c>
      <c r="G117" s="29">
        <v>5000</v>
      </c>
      <c r="H117" s="29">
        <v>5000</v>
      </c>
      <c r="I117" s="19">
        <v>0</v>
      </c>
      <c r="J117" s="19">
        <f>G117-H117</f>
        <v>0</v>
      </c>
    </row>
    <row r="118" spans="1:10" ht="30">
      <c r="A118" s="18" t="s">
        <v>427</v>
      </c>
      <c r="B118" s="24">
        <v>3</v>
      </c>
      <c r="C118" s="24">
        <v>1</v>
      </c>
      <c r="D118" s="24">
        <v>30000090</v>
      </c>
      <c r="E118" s="17" t="s">
        <v>201</v>
      </c>
      <c r="F118" s="29">
        <v>110000</v>
      </c>
      <c r="G118" s="29">
        <v>122927.15</v>
      </c>
      <c r="H118" s="29">
        <v>89160.6</v>
      </c>
      <c r="I118" s="19">
        <v>-12927.15</v>
      </c>
      <c r="J118" s="19">
        <f>G118-H118</f>
        <v>33766.549999999988</v>
      </c>
    </row>
    <row r="119" spans="1:10" ht="105">
      <c r="A119" s="18" t="s">
        <v>427</v>
      </c>
      <c r="B119" s="24">
        <v>3</v>
      </c>
      <c r="C119" s="24">
        <v>1</v>
      </c>
      <c r="D119" s="24">
        <v>30000091</v>
      </c>
      <c r="E119" s="17" t="s">
        <v>313</v>
      </c>
      <c r="F119" s="29">
        <v>150000</v>
      </c>
      <c r="G119" s="29"/>
      <c r="H119" s="29"/>
      <c r="I119" s="19">
        <v>150000</v>
      </c>
      <c r="J119" s="19">
        <f>G119-H119</f>
        <v>0</v>
      </c>
    </row>
    <row r="120" spans="1:10" ht="60">
      <c r="A120" s="18" t="s">
        <v>427</v>
      </c>
      <c r="B120" s="24">
        <v>3</v>
      </c>
      <c r="C120" s="24">
        <v>1</v>
      </c>
      <c r="D120" s="24">
        <v>30000093</v>
      </c>
      <c r="E120" s="17" t="s">
        <v>287</v>
      </c>
      <c r="F120" s="29">
        <v>30000</v>
      </c>
      <c r="G120" s="29">
        <v>32614</v>
      </c>
      <c r="H120" s="29">
        <v>32614</v>
      </c>
      <c r="I120" s="19">
        <v>-2614</v>
      </c>
      <c r="J120" s="19">
        <f>G120-H120</f>
        <v>0</v>
      </c>
    </row>
    <row r="121" spans="1:10" ht="120">
      <c r="A121" s="18" t="s">
        <v>427</v>
      </c>
      <c r="B121" s="24">
        <v>3</v>
      </c>
      <c r="C121" s="24">
        <v>1</v>
      </c>
      <c r="D121" s="24">
        <v>30000100</v>
      </c>
      <c r="E121" s="17" t="s">
        <v>384</v>
      </c>
      <c r="F121" s="29">
        <v>80000</v>
      </c>
      <c r="G121" s="29">
        <v>95410.06</v>
      </c>
      <c r="H121" s="29">
        <v>94477.06</v>
      </c>
      <c r="I121" s="19">
        <v>-15410.06</v>
      </c>
      <c r="J121" s="19">
        <f>G121-H121</f>
        <v>933</v>
      </c>
    </row>
    <row r="122" spans="1:10" ht="105">
      <c r="A122" s="18" t="s">
        <v>427</v>
      </c>
      <c r="B122" s="24">
        <v>3</v>
      </c>
      <c r="C122" s="24">
        <v>1</v>
      </c>
      <c r="D122" s="24">
        <v>30000108</v>
      </c>
      <c r="E122" s="17" t="s">
        <v>407</v>
      </c>
      <c r="F122" s="29">
        <v>5000</v>
      </c>
      <c r="G122" s="29">
        <v>4800</v>
      </c>
      <c r="H122" s="29">
        <v>4600</v>
      </c>
      <c r="I122" s="19">
        <v>200</v>
      </c>
      <c r="J122" s="19">
        <f>G122-H122</f>
        <v>200</v>
      </c>
    </row>
    <row r="123" spans="1:10" ht="105">
      <c r="A123" s="18" t="s">
        <v>427</v>
      </c>
      <c r="B123" s="24">
        <v>3</v>
      </c>
      <c r="C123" s="24">
        <v>1</v>
      </c>
      <c r="D123" s="24">
        <v>30000113</v>
      </c>
      <c r="E123" s="17" t="s">
        <v>408</v>
      </c>
      <c r="F123" s="29">
        <v>20496</v>
      </c>
      <c r="G123" s="29"/>
      <c r="H123" s="29"/>
      <c r="I123" s="19">
        <v>20496</v>
      </c>
      <c r="J123" s="19">
        <f>G123-H123</f>
        <v>0</v>
      </c>
    </row>
    <row r="124" spans="1:10" ht="60">
      <c r="A124" s="18" t="s">
        <v>427</v>
      </c>
      <c r="B124" s="24">
        <v>3</v>
      </c>
      <c r="C124" s="24">
        <v>1</v>
      </c>
      <c r="D124" s="24">
        <v>30000117</v>
      </c>
      <c r="E124" s="17" t="s">
        <v>368</v>
      </c>
      <c r="F124" s="29">
        <v>80000</v>
      </c>
      <c r="G124" s="29"/>
      <c r="H124" s="29"/>
      <c r="I124" s="19">
        <v>80000</v>
      </c>
      <c r="J124" s="19">
        <f>G124-H124</f>
        <v>0</v>
      </c>
    </row>
    <row r="125" spans="1:10" ht="75">
      <c r="A125" s="18" t="s">
        <v>427</v>
      </c>
      <c r="B125" s="24">
        <v>3</v>
      </c>
      <c r="C125" s="24">
        <v>1</v>
      </c>
      <c r="D125" s="24">
        <v>30000118</v>
      </c>
      <c r="E125" s="17" t="s">
        <v>375</v>
      </c>
      <c r="F125" s="29">
        <v>40000</v>
      </c>
      <c r="G125" s="29"/>
      <c r="H125" s="29"/>
      <c r="I125" s="19">
        <v>40000</v>
      </c>
      <c r="J125" s="19">
        <f>G125-H125</f>
        <v>0</v>
      </c>
    </row>
    <row r="126" spans="1:10" ht="120">
      <c r="A126" s="18" t="s">
        <v>427</v>
      </c>
      <c r="B126" s="24">
        <v>3</v>
      </c>
      <c r="C126" s="24">
        <v>1</v>
      </c>
      <c r="D126" s="24">
        <v>30000130</v>
      </c>
      <c r="E126" s="17" t="s">
        <v>74</v>
      </c>
      <c r="F126" s="29">
        <v>170000</v>
      </c>
      <c r="G126" s="29"/>
      <c r="H126" s="29"/>
      <c r="I126" s="19">
        <v>170000</v>
      </c>
      <c r="J126" s="19">
        <f>G126-H126</f>
        <v>0</v>
      </c>
    </row>
    <row r="127" spans="1:10" ht="75">
      <c r="A127" s="18" t="s">
        <v>427</v>
      </c>
      <c r="B127" s="24">
        <v>3</v>
      </c>
      <c r="C127" s="24">
        <v>1</v>
      </c>
      <c r="D127" s="24">
        <v>30000140</v>
      </c>
      <c r="E127" s="17" t="s">
        <v>305</v>
      </c>
      <c r="F127" s="29">
        <v>155000</v>
      </c>
      <c r="G127" s="29">
        <v>55517.39</v>
      </c>
      <c r="H127" s="29">
        <v>48427.95</v>
      </c>
      <c r="I127" s="19">
        <v>99482.61</v>
      </c>
      <c r="J127" s="19">
        <f>G127-H127</f>
        <v>7089.4400000000023</v>
      </c>
    </row>
    <row r="128" spans="1:10" ht="60">
      <c r="A128" s="18" t="s">
        <v>427</v>
      </c>
      <c r="B128" s="24">
        <v>3</v>
      </c>
      <c r="C128" s="24">
        <v>1</v>
      </c>
      <c r="D128" s="24">
        <v>30000145</v>
      </c>
      <c r="E128" s="17" t="s">
        <v>328</v>
      </c>
      <c r="F128" s="29">
        <v>162720</v>
      </c>
      <c r="G128" s="29">
        <v>6003.37</v>
      </c>
      <c r="H128" s="29">
        <v>6003.37</v>
      </c>
      <c r="I128" s="19">
        <v>156716.63</v>
      </c>
      <c r="J128" s="19">
        <f>G128-H128</f>
        <v>0</v>
      </c>
    </row>
    <row r="129" spans="1:10" ht="120">
      <c r="A129" s="18" t="s">
        <v>427</v>
      </c>
      <c r="B129" s="24">
        <v>3</v>
      </c>
      <c r="C129" s="24">
        <v>1</v>
      </c>
      <c r="D129" s="24">
        <v>30000160</v>
      </c>
      <c r="E129" s="17" t="s">
        <v>236</v>
      </c>
      <c r="F129" s="29">
        <v>85000</v>
      </c>
      <c r="G129" s="29">
        <v>84251.91</v>
      </c>
      <c r="H129" s="29">
        <v>67762.259999999995</v>
      </c>
      <c r="I129" s="19">
        <v>748.09</v>
      </c>
      <c r="J129" s="19">
        <f>G129-H129</f>
        <v>16489.650000000009</v>
      </c>
    </row>
    <row r="130" spans="1:10" ht="75">
      <c r="A130" s="18" t="s">
        <v>427</v>
      </c>
      <c r="B130" s="24">
        <v>3</v>
      </c>
      <c r="C130" s="24">
        <v>1</v>
      </c>
      <c r="D130" s="24">
        <v>30000170</v>
      </c>
      <c r="E130" s="17" t="s">
        <v>271</v>
      </c>
      <c r="F130" s="29">
        <v>1000</v>
      </c>
      <c r="G130" s="29">
        <v>686</v>
      </c>
      <c r="H130" s="29">
        <v>686</v>
      </c>
      <c r="I130" s="19">
        <v>314</v>
      </c>
      <c r="J130" s="19">
        <f>G130-H130</f>
        <v>0</v>
      </c>
    </row>
    <row r="131" spans="1:10" ht="105">
      <c r="A131" s="18" t="s">
        <v>427</v>
      </c>
      <c r="B131" s="24">
        <v>3</v>
      </c>
      <c r="C131" s="24">
        <v>1</v>
      </c>
      <c r="D131" s="24">
        <v>30000190</v>
      </c>
      <c r="E131" s="17" t="s">
        <v>213</v>
      </c>
      <c r="F131" s="29">
        <v>10000</v>
      </c>
      <c r="G131" s="29">
        <v>11203.3</v>
      </c>
      <c r="H131" s="29">
        <v>11203.3</v>
      </c>
      <c r="I131" s="19">
        <v>-1203.3</v>
      </c>
      <c r="J131" s="19">
        <f>G131-H131</f>
        <v>0</v>
      </c>
    </row>
    <row r="132" spans="1:10" ht="90">
      <c r="A132" s="18" t="s">
        <v>427</v>
      </c>
      <c r="B132" s="24">
        <v>3</v>
      </c>
      <c r="C132" s="24">
        <v>1</v>
      </c>
      <c r="D132" s="24">
        <v>30000255</v>
      </c>
      <c r="E132" s="17" t="s">
        <v>85</v>
      </c>
      <c r="F132" s="29">
        <v>31620</v>
      </c>
      <c r="G132" s="29">
        <v>31609.5</v>
      </c>
      <c r="H132" s="29">
        <v>31609.5</v>
      </c>
      <c r="I132" s="19">
        <v>10.5</v>
      </c>
      <c r="J132" s="19">
        <f>G132-H132</f>
        <v>0</v>
      </c>
    </row>
    <row r="133" spans="1:10" ht="30">
      <c r="A133" s="18" t="s">
        <v>427</v>
      </c>
      <c r="B133" s="24">
        <v>3</v>
      </c>
      <c r="C133" s="24">
        <v>1</v>
      </c>
      <c r="D133" s="24">
        <v>30000265</v>
      </c>
      <c r="E133" s="17" t="s">
        <v>86</v>
      </c>
      <c r="F133" s="29">
        <v>581</v>
      </c>
      <c r="G133" s="29">
        <v>884.42</v>
      </c>
      <c r="H133" s="29">
        <v>584.41999999999996</v>
      </c>
      <c r="I133" s="19">
        <v>-303.42</v>
      </c>
      <c r="J133" s="19">
        <f>G133-H133</f>
        <v>300</v>
      </c>
    </row>
    <row r="134" spans="1:10" ht="45">
      <c r="A134" s="18" t="s">
        <v>427</v>
      </c>
      <c r="B134" s="24">
        <v>3</v>
      </c>
      <c r="C134" s="24">
        <v>1</v>
      </c>
      <c r="D134" s="24">
        <v>30000270</v>
      </c>
      <c r="E134" s="17" t="s">
        <v>73</v>
      </c>
      <c r="F134" s="29">
        <v>92000</v>
      </c>
      <c r="G134" s="29">
        <v>85271.71</v>
      </c>
      <c r="H134" s="29">
        <v>73118.490000000005</v>
      </c>
      <c r="I134" s="19">
        <v>6728.29</v>
      </c>
      <c r="J134" s="19">
        <f>G134-H134</f>
        <v>12153.220000000001</v>
      </c>
    </row>
    <row r="135" spans="1:10" ht="105">
      <c r="A135" s="18" t="s">
        <v>427</v>
      </c>
      <c r="B135" s="24">
        <v>3</v>
      </c>
      <c r="C135" s="24">
        <v>1</v>
      </c>
      <c r="D135" s="24">
        <v>30000275</v>
      </c>
      <c r="E135" s="17" t="s">
        <v>392</v>
      </c>
      <c r="F135" s="29">
        <v>60000</v>
      </c>
      <c r="G135" s="29">
        <v>51801.2</v>
      </c>
      <c r="H135" s="29">
        <v>51801.2</v>
      </c>
      <c r="I135" s="19">
        <v>8198.7999999999993</v>
      </c>
      <c r="J135" s="19">
        <f>G135-H135</f>
        <v>0</v>
      </c>
    </row>
    <row r="136" spans="1:10" ht="75">
      <c r="A136" s="18" t="s">
        <v>427</v>
      </c>
      <c r="B136" s="24">
        <v>3</v>
      </c>
      <c r="C136" s="24">
        <v>1</v>
      </c>
      <c r="D136" s="24">
        <v>30000300</v>
      </c>
      <c r="E136" s="17" t="s">
        <v>124</v>
      </c>
      <c r="F136" s="29">
        <v>80000</v>
      </c>
      <c r="G136" s="29">
        <v>86841</v>
      </c>
      <c r="H136" s="29">
        <v>84976</v>
      </c>
      <c r="I136" s="19">
        <v>-6841</v>
      </c>
      <c r="J136" s="19">
        <f>G136-H136</f>
        <v>1865</v>
      </c>
    </row>
    <row r="137" spans="1:10" ht="105">
      <c r="A137" s="18" t="s">
        <v>427</v>
      </c>
      <c r="B137" s="24">
        <v>3</v>
      </c>
      <c r="C137" s="24">
        <v>1</v>
      </c>
      <c r="D137" s="24">
        <v>30000302</v>
      </c>
      <c r="E137" s="17" t="s">
        <v>274</v>
      </c>
      <c r="F137" s="29">
        <v>10000</v>
      </c>
      <c r="G137" s="29">
        <v>8450</v>
      </c>
      <c r="H137" s="29">
        <v>8100</v>
      </c>
      <c r="I137" s="19">
        <v>1550</v>
      </c>
      <c r="J137" s="19">
        <f>G137-H137</f>
        <v>350</v>
      </c>
    </row>
    <row r="138" spans="1:10" ht="75">
      <c r="A138" s="18" t="s">
        <v>427</v>
      </c>
      <c r="B138" s="24">
        <v>3</v>
      </c>
      <c r="C138" s="24">
        <v>1</v>
      </c>
      <c r="D138" s="24">
        <v>30000320</v>
      </c>
      <c r="E138" s="17" t="s">
        <v>212</v>
      </c>
      <c r="F138" s="29">
        <v>95000</v>
      </c>
      <c r="G138" s="29">
        <v>175913.29</v>
      </c>
      <c r="H138" s="29">
        <v>143604.96</v>
      </c>
      <c r="I138" s="19">
        <v>-80913.289999999994</v>
      </c>
      <c r="J138" s="19">
        <f>G138-H138</f>
        <v>32308.330000000016</v>
      </c>
    </row>
    <row r="139" spans="1:10" ht="105">
      <c r="A139" s="18" t="s">
        <v>427</v>
      </c>
      <c r="B139" s="24">
        <v>3</v>
      </c>
      <c r="C139" s="24">
        <v>1</v>
      </c>
      <c r="D139" s="24">
        <v>30000330</v>
      </c>
      <c r="E139" s="17" t="s">
        <v>216</v>
      </c>
      <c r="F139" s="29">
        <v>43227</v>
      </c>
      <c r="G139" s="29">
        <v>35248.69</v>
      </c>
      <c r="H139" s="29">
        <v>35197.040000000001</v>
      </c>
      <c r="I139" s="19">
        <v>7978.31</v>
      </c>
      <c r="J139" s="19">
        <f>G139-H139</f>
        <v>51.650000000001455</v>
      </c>
    </row>
    <row r="140" spans="1:10" ht="105">
      <c r="A140" s="18" t="s">
        <v>427</v>
      </c>
      <c r="B140" s="24">
        <v>3</v>
      </c>
      <c r="C140" s="24">
        <v>1</v>
      </c>
      <c r="D140" s="24">
        <v>30000350</v>
      </c>
      <c r="E140" s="17" t="s">
        <v>413</v>
      </c>
      <c r="F140" s="29">
        <v>4000</v>
      </c>
      <c r="G140" s="29">
        <v>3120</v>
      </c>
      <c r="H140" s="29">
        <v>3000</v>
      </c>
      <c r="I140" s="19">
        <v>880</v>
      </c>
      <c r="J140" s="19">
        <f>G140-H140</f>
        <v>120</v>
      </c>
    </row>
    <row r="141" spans="1:10" ht="105">
      <c r="A141" s="18" t="s">
        <v>427</v>
      </c>
      <c r="B141" s="24">
        <v>3</v>
      </c>
      <c r="C141" s="24">
        <v>1</v>
      </c>
      <c r="D141" s="24">
        <v>30000370</v>
      </c>
      <c r="E141" s="17" t="s">
        <v>314</v>
      </c>
      <c r="F141" s="29">
        <v>52000</v>
      </c>
      <c r="G141" s="29">
        <v>54667</v>
      </c>
      <c r="H141" s="29">
        <v>54017</v>
      </c>
      <c r="I141" s="19">
        <v>-2667</v>
      </c>
      <c r="J141" s="19">
        <f>G141-H141</f>
        <v>650</v>
      </c>
    </row>
    <row r="142" spans="1:10" ht="90">
      <c r="A142" s="18" t="s">
        <v>427</v>
      </c>
      <c r="B142" s="24">
        <v>3</v>
      </c>
      <c r="C142" s="24">
        <v>1</v>
      </c>
      <c r="D142" s="24">
        <v>30000380</v>
      </c>
      <c r="E142" s="17" t="s">
        <v>197</v>
      </c>
      <c r="F142" s="29">
        <v>40000</v>
      </c>
      <c r="G142" s="29">
        <v>38352</v>
      </c>
      <c r="H142" s="29">
        <v>37904</v>
      </c>
      <c r="I142" s="19">
        <v>1648</v>
      </c>
      <c r="J142" s="19">
        <f>G142-H142</f>
        <v>448</v>
      </c>
    </row>
    <row r="143" spans="1:10" ht="30">
      <c r="A143" s="18" t="s">
        <v>427</v>
      </c>
      <c r="B143" s="24">
        <v>3</v>
      </c>
      <c r="C143" s="24">
        <v>1</v>
      </c>
      <c r="D143" s="24">
        <v>30000390</v>
      </c>
      <c r="E143" s="17" t="s">
        <v>281</v>
      </c>
      <c r="F143" s="29">
        <v>2568000</v>
      </c>
      <c r="G143" s="29">
        <v>2751920.28</v>
      </c>
      <c r="H143" s="29">
        <v>2270184.64</v>
      </c>
      <c r="I143" s="19">
        <v>-183920.28</v>
      </c>
      <c r="J143" s="19">
        <f>G143-H143</f>
        <v>481735.63999999966</v>
      </c>
    </row>
    <row r="144" spans="1:10" ht="120">
      <c r="A144" s="18" t="s">
        <v>427</v>
      </c>
      <c r="B144" s="24">
        <v>3</v>
      </c>
      <c r="C144" s="24">
        <v>1</v>
      </c>
      <c r="D144" s="24">
        <v>30000430</v>
      </c>
      <c r="E144" s="17" t="s">
        <v>95</v>
      </c>
      <c r="F144" s="29">
        <v>23000</v>
      </c>
      <c r="G144" s="29"/>
      <c r="H144" s="29"/>
      <c r="I144" s="19">
        <v>23000</v>
      </c>
      <c r="J144" s="19">
        <f>G144-H144</f>
        <v>0</v>
      </c>
    </row>
    <row r="145" spans="1:10" ht="60">
      <c r="A145" s="18" t="s">
        <v>427</v>
      </c>
      <c r="B145" s="24">
        <v>3</v>
      </c>
      <c r="C145" s="24">
        <v>1</v>
      </c>
      <c r="D145" s="24">
        <v>30000450</v>
      </c>
      <c r="E145" s="17" t="s">
        <v>92</v>
      </c>
      <c r="F145" s="29">
        <v>185000</v>
      </c>
      <c r="G145" s="29">
        <v>143043.53</v>
      </c>
      <c r="H145" s="29">
        <v>116333.34</v>
      </c>
      <c r="I145" s="19">
        <v>41956.47</v>
      </c>
      <c r="J145" s="19">
        <f>G145-H145</f>
        <v>26710.190000000002</v>
      </c>
    </row>
    <row r="146" spans="1:10" ht="105">
      <c r="A146" s="18" t="s">
        <v>427</v>
      </c>
      <c r="B146" s="24">
        <v>3</v>
      </c>
      <c r="C146" s="24">
        <v>1</v>
      </c>
      <c r="D146" s="24">
        <v>30000500</v>
      </c>
      <c r="E146" s="17" t="s">
        <v>110</v>
      </c>
      <c r="F146" s="29">
        <v>48312</v>
      </c>
      <c r="G146" s="29">
        <v>48312</v>
      </c>
      <c r="H146" s="29"/>
      <c r="I146" s="19">
        <v>0</v>
      </c>
      <c r="J146" s="19">
        <f>G146-H146</f>
        <v>48312</v>
      </c>
    </row>
    <row r="147" spans="1:10" ht="30">
      <c r="A147" s="18" t="s">
        <v>427</v>
      </c>
      <c r="B147" s="24">
        <v>3</v>
      </c>
      <c r="C147" s="24">
        <v>1</v>
      </c>
      <c r="D147" s="24">
        <v>30000510</v>
      </c>
      <c r="E147" s="17" t="s">
        <v>59</v>
      </c>
      <c r="F147" s="29">
        <v>263100</v>
      </c>
      <c r="G147" s="29">
        <v>263380.40999999997</v>
      </c>
      <c r="H147" s="29">
        <v>170730.01</v>
      </c>
      <c r="I147" s="19">
        <v>-280.41000000000003</v>
      </c>
      <c r="J147" s="19">
        <f>G147-H147</f>
        <v>92650.399999999965</v>
      </c>
    </row>
    <row r="148" spans="1:10" ht="45">
      <c r="A148" s="18" t="s">
        <v>427</v>
      </c>
      <c r="B148" s="24">
        <v>3</v>
      </c>
      <c r="C148" s="24">
        <v>1</v>
      </c>
      <c r="D148" s="24">
        <v>30000520</v>
      </c>
      <c r="E148" s="17" t="s">
        <v>70</v>
      </c>
      <c r="F148" s="29">
        <v>1160000</v>
      </c>
      <c r="G148" s="29">
        <v>1664201.56</v>
      </c>
      <c r="H148" s="29">
        <v>1556025.64</v>
      </c>
      <c r="I148" s="19">
        <v>-504201.56</v>
      </c>
      <c r="J148" s="19">
        <f>G148-H148</f>
        <v>108175.92000000016</v>
      </c>
    </row>
    <row r="149" spans="1:10" ht="60">
      <c r="A149" s="18" t="s">
        <v>427</v>
      </c>
      <c r="B149" s="24">
        <v>3</v>
      </c>
      <c r="C149" s="24">
        <v>1</v>
      </c>
      <c r="D149" s="24">
        <v>30000550</v>
      </c>
      <c r="E149" s="17" t="s">
        <v>349</v>
      </c>
      <c r="F149" s="29">
        <v>20000</v>
      </c>
      <c r="G149" s="29">
        <v>8000</v>
      </c>
      <c r="H149" s="29">
        <v>4888</v>
      </c>
      <c r="I149" s="19">
        <v>12000</v>
      </c>
      <c r="J149" s="19">
        <f>G149-H149</f>
        <v>3112</v>
      </c>
    </row>
    <row r="150" spans="1:10" ht="105">
      <c r="A150" s="18" t="s">
        <v>427</v>
      </c>
      <c r="B150" s="24">
        <v>3</v>
      </c>
      <c r="C150" s="24">
        <v>1</v>
      </c>
      <c r="D150" s="24">
        <v>30000560</v>
      </c>
      <c r="E150" s="17" t="s">
        <v>63</v>
      </c>
      <c r="F150" s="29">
        <v>13500</v>
      </c>
      <c r="G150" s="29">
        <v>12563.68</v>
      </c>
      <c r="H150" s="29"/>
      <c r="I150" s="19">
        <v>936.32</v>
      </c>
      <c r="J150" s="19">
        <f>G150-H150</f>
        <v>12563.68</v>
      </c>
    </row>
    <row r="151" spans="1:10" ht="60">
      <c r="A151" s="18" t="s">
        <v>427</v>
      </c>
      <c r="B151" s="24">
        <v>3</v>
      </c>
      <c r="C151" s="24">
        <v>1</v>
      </c>
      <c r="D151" s="24">
        <v>30000570</v>
      </c>
      <c r="E151" s="17" t="s">
        <v>205</v>
      </c>
      <c r="F151" s="29">
        <v>158850</v>
      </c>
      <c r="G151" s="29">
        <v>91062.63</v>
      </c>
      <c r="H151" s="29">
        <v>46060.58</v>
      </c>
      <c r="I151" s="19">
        <v>67787.37</v>
      </c>
      <c r="J151" s="19">
        <f>G151-H151</f>
        <v>45002.05</v>
      </c>
    </row>
    <row r="152" spans="1:10" ht="105">
      <c r="A152" s="18" t="s">
        <v>427</v>
      </c>
      <c r="B152" s="24">
        <v>3</v>
      </c>
      <c r="C152" s="24">
        <v>1</v>
      </c>
      <c r="D152" s="24">
        <v>30000580</v>
      </c>
      <c r="E152" s="17" t="s">
        <v>62</v>
      </c>
      <c r="F152" s="29">
        <v>138440</v>
      </c>
      <c r="G152" s="29">
        <v>138439.60999999999</v>
      </c>
      <c r="H152" s="29">
        <v>125790.14</v>
      </c>
      <c r="I152" s="19">
        <v>0.39</v>
      </c>
      <c r="J152" s="19">
        <f>G152-H152</f>
        <v>12649.469999999987</v>
      </c>
    </row>
    <row r="153" spans="1:10" ht="75">
      <c r="A153" s="18" t="s">
        <v>427</v>
      </c>
      <c r="B153" s="24">
        <v>3</v>
      </c>
      <c r="C153" s="24">
        <v>1</v>
      </c>
      <c r="D153" s="24">
        <v>30000600</v>
      </c>
      <c r="E153" s="17" t="s">
        <v>330</v>
      </c>
      <c r="F153" s="29">
        <v>30331.43</v>
      </c>
      <c r="G153" s="29">
        <v>30331.43</v>
      </c>
      <c r="H153" s="29"/>
      <c r="I153" s="19">
        <v>0</v>
      </c>
      <c r="J153" s="19">
        <f>G153-H153</f>
        <v>30331.43</v>
      </c>
    </row>
    <row r="154" spans="1:10" ht="60">
      <c r="A154" s="18" t="s">
        <v>427</v>
      </c>
      <c r="B154" s="24">
        <v>3</v>
      </c>
      <c r="C154" s="24">
        <v>1</v>
      </c>
      <c r="D154" s="24">
        <v>30000610</v>
      </c>
      <c r="E154" s="17" t="s">
        <v>143</v>
      </c>
      <c r="F154" s="29">
        <v>10000</v>
      </c>
      <c r="G154" s="29">
        <v>10000</v>
      </c>
      <c r="H154" s="29"/>
      <c r="I154" s="19">
        <v>0</v>
      </c>
      <c r="J154" s="19">
        <f>G154-H154</f>
        <v>10000</v>
      </c>
    </row>
    <row r="155" spans="1:10" ht="105">
      <c r="A155" s="18" t="s">
        <v>427</v>
      </c>
      <c r="B155" s="24">
        <v>3</v>
      </c>
      <c r="C155" s="24">
        <v>1</v>
      </c>
      <c r="D155" s="24">
        <v>30001900</v>
      </c>
      <c r="E155" s="17" t="s">
        <v>89</v>
      </c>
      <c r="F155" s="29">
        <v>500</v>
      </c>
      <c r="G155" s="29"/>
      <c r="H155" s="29"/>
      <c r="I155" s="19">
        <v>500</v>
      </c>
      <c r="J155" s="19">
        <f>G155-H155</f>
        <v>0</v>
      </c>
    </row>
    <row r="156" spans="1:10" ht="75">
      <c r="A156" s="18" t="s">
        <v>427</v>
      </c>
      <c r="B156" s="24">
        <v>3</v>
      </c>
      <c r="C156" s="24">
        <v>1</v>
      </c>
      <c r="D156" s="24">
        <v>30001912</v>
      </c>
      <c r="E156" s="17" t="s">
        <v>105</v>
      </c>
      <c r="F156" s="29">
        <v>2062.0500000000002</v>
      </c>
      <c r="G156" s="29">
        <v>0</v>
      </c>
      <c r="H156" s="29"/>
      <c r="I156" s="19">
        <v>2062.0500000000002</v>
      </c>
      <c r="J156" s="19">
        <f>G156-H156</f>
        <v>0</v>
      </c>
    </row>
    <row r="157" spans="1:10" ht="75">
      <c r="A157" s="18" t="s">
        <v>427</v>
      </c>
      <c r="B157" s="24">
        <v>3</v>
      </c>
      <c r="C157" s="24">
        <v>1</v>
      </c>
      <c r="D157" s="24">
        <v>30001920</v>
      </c>
      <c r="E157" s="17" t="s">
        <v>178</v>
      </c>
      <c r="F157" s="29">
        <v>56042</v>
      </c>
      <c r="G157" s="29">
        <v>56041.52</v>
      </c>
      <c r="H157" s="29">
        <v>56041.52</v>
      </c>
      <c r="I157" s="19">
        <v>0.48</v>
      </c>
      <c r="J157" s="19">
        <f>G157-H157</f>
        <v>0</v>
      </c>
    </row>
    <row r="158" spans="1:10" ht="45">
      <c r="A158" s="18" t="s">
        <v>427</v>
      </c>
      <c r="B158" s="24">
        <v>3</v>
      </c>
      <c r="C158" s="24">
        <v>1</v>
      </c>
      <c r="D158" s="24">
        <v>30001970</v>
      </c>
      <c r="E158" s="17" t="s">
        <v>60</v>
      </c>
      <c r="F158" s="29">
        <v>142000</v>
      </c>
      <c r="G158" s="29">
        <v>42596.41</v>
      </c>
      <c r="H158" s="29">
        <v>25852.15</v>
      </c>
      <c r="I158" s="19">
        <v>99403.59</v>
      </c>
      <c r="J158" s="19">
        <f>G158-H158</f>
        <v>16744.260000000002</v>
      </c>
    </row>
    <row r="159" spans="1:10" ht="120">
      <c r="A159" s="18" t="s">
        <v>427</v>
      </c>
      <c r="B159" s="24">
        <v>3</v>
      </c>
      <c r="C159" s="24">
        <v>1</v>
      </c>
      <c r="D159" s="24">
        <v>30002000</v>
      </c>
      <c r="E159" s="17" t="s">
        <v>166</v>
      </c>
      <c r="F159" s="29">
        <v>30000</v>
      </c>
      <c r="G159" s="29">
        <v>37151.800000000003</v>
      </c>
      <c r="H159" s="29">
        <v>36843.800000000003</v>
      </c>
      <c r="I159" s="19">
        <v>-7151.8</v>
      </c>
      <c r="J159" s="19">
        <f>G159-H159</f>
        <v>308</v>
      </c>
    </row>
    <row r="160" spans="1:10" ht="45">
      <c r="A160" s="18" t="s">
        <v>432</v>
      </c>
      <c r="B160" s="25">
        <v>3</v>
      </c>
      <c r="C160" s="25">
        <v>2</v>
      </c>
      <c r="D160" s="25">
        <v>3000008</v>
      </c>
      <c r="E160" s="20" t="s">
        <v>453</v>
      </c>
      <c r="F160" s="21">
        <v>500</v>
      </c>
      <c r="G160" s="21">
        <v>320</v>
      </c>
      <c r="H160" s="21">
        <v>320</v>
      </c>
      <c r="I160" s="21">
        <v>180</v>
      </c>
      <c r="J160" s="19">
        <f>G160-H160</f>
        <v>0</v>
      </c>
    </row>
    <row r="161" spans="1:10" ht="60">
      <c r="A161" s="18" t="s">
        <v>432</v>
      </c>
      <c r="B161" s="25">
        <v>3</v>
      </c>
      <c r="C161" s="25">
        <v>2</v>
      </c>
      <c r="D161" s="25">
        <v>3000009</v>
      </c>
      <c r="E161" s="20" t="s">
        <v>454</v>
      </c>
      <c r="F161" s="21">
        <v>0</v>
      </c>
      <c r="G161" s="21">
        <v>0</v>
      </c>
      <c r="H161" s="21">
        <v>0</v>
      </c>
      <c r="I161" s="21">
        <v>0</v>
      </c>
      <c r="J161" s="19">
        <f>G161-H161</f>
        <v>0</v>
      </c>
    </row>
    <row r="162" spans="1:10" ht="75">
      <c r="A162" s="18" t="s">
        <v>427</v>
      </c>
      <c r="B162" s="24">
        <v>3</v>
      </c>
      <c r="C162" s="24">
        <v>2</v>
      </c>
      <c r="D162" s="24">
        <v>30000009</v>
      </c>
      <c r="E162" s="17" t="s">
        <v>156</v>
      </c>
      <c r="F162" s="29">
        <v>100</v>
      </c>
      <c r="G162" s="29"/>
      <c r="H162" s="29"/>
      <c r="I162" s="19">
        <v>100</v>
      </c>
      <c r="J162" s="19">
        <f>G162-H162</f>
        <v>0</v>
      </c>
    </row>
    <row r="163" spans="1:10" ht="75">
      <c r="A163" s="18" t="s">
        <v>427</v>
      </c>
      <c r="B163" s="24">
        <v>3</v>
      </c>
      <c r="C163" s="24">
        <v>2</v>
      </c>
      <c r="D163" s="24">
        <v>30000012</v>
      </c>
      <c r="E163" s="17" t="s">
        <v>156</v>
      </c>
      <c r="F163" s="29">
        <v>100</v>
      </c>
      <c r="G163" s="29"/>
      <c r="H163" s="29"/>
      <c r="I163" s="19">
        <v>100</v>
      </c>
      <c r="J163" s="19">
        <f>G163-H163</f>
        <v>0</v>
      </c>
    </row>
    <row r="164" spans="1:10" ht="90">
      <c r="A164" s="18" t="s">
        <v>427</v>
      </c>
      <c r="B164" s="24">
        <v>3</v>
      </c>
      <c r="C164" s="24">
        <v>2</v>
      </c>
      <c r="D164" s="24">
        <v>30000014</v>
      </c>
      <c r="E164" s="17" t="s">
        <v>69</v>
      </c>
      <c r="F164" s="29">
        <v>100</v>
      </c>
      <c r="G164" s="29"/>
      <c r="H164" s="29"/>
      <c r="I164" s="19">
        <v>100</v>
      </c>
      <c r="J164" s="19">
        <f>G164-H164</f>
        <v>0</v>
      </c>
    </row>
    <row r="165" spans="1:10" ht="105">
      <c r="A165" s="18" t="s">
        <v>427</v>
      </c>
      <c r="B165" s="24">
        <v>3</v>
      </c>
      <c r="C165" s="24">
        <v>2</v>
      </c>
      <c r="D165" s="24">
        <v>30000016</v>
      </c>
      <c r="E165" s="17" t="s">
        <v>374</v>
      </c>
      <c r="F165" s="29">
        <v>100</v>
      </c>
      <c r="G165" s="29"/>
      <c r="H165" s="29"/>
      <c r="I165" s="19">
        <v>100</v>
      </c>
      <c r="J165" s="19">
        <f>G165-H165</f>
        <v>0</v>
      </c>
    </row>
    <row r="166" spans="1:10" ht="105">
      <c r="A166" s="18" t="s">
        <v>427</v>
      </c>
      <c r="B166" s="24">
        <v>3</v>
      </c>
      <c r="C166" s="24">
        <v>2</v>
      </c>
      <c r="D166" s="24">
        <v>30000017</v>
      </c>
      <c r="E166" s="17" t="s">
        <v>165</v>
      </c>
      <c r="F166" s="29">
        <v>100</v>
      </c>
      <c r="G166" s="29"/>
      <c r="H166" s="29"/>
      <c r="I166" s="19">
        <v>100</v>
      </c>
      <c r="J166" s="19">
        <f>G166-H166</f>
        <v>0</v>
      </c>
    </row>
    <row r="167" spans="1:10" ht="90">
      <c r="A167" s="18" t="s">
        <v>427</v>
      </c>
      <c r="B167" s="24">
        <v>3</v>
      </c>
      <c r="C167" s="24">
        <v>2</v>
      </c>
      <c r="D167" s="24">
        <v>30000019</v>
      </c>
      <c r="E167" s="17" t="s">
        <v>334</v>
      </c>
      <c r="F167" s="29">
        <v>1000</v>
      </c>
      <c r="G167" s="29"/>
      <c r="H167" s="29"/>
      <c r="I167" s="19">
        <v>1000</v>
      </c>
      <c r="J167" s="19">
        <f>G167-H167</f>
        <v>0</v>
      </c>
    </row>
    <row r="168" spans="1:10" ht="90">
      <c r="A168" s="18" t="s">
        <v>427</v>
      </c>
      <c r="B168" s="24">
        <v>3</v>
      </c>
      <c r="C168" s="24">
        <v>2</v>
      </c>
      <c r="D168" s="24">
        <v>30000021</v>
      </c>
      <c r="E168" s="17" t="s">
        <v>69</v>
      </c>
      <c r="F168" s="29">
        <v>100</v>
      </c>
      <c r="G168" s="29"/>
      <c r="H168" s="29"/>
      <c r="I168" s="19">
        <v>100</v>
      </c>
      <c r="J168" s="19">
        <f>G168-H168</f>
        <v>0</v>
      </c>
    </row>
    <row r="169" spans="1:10" ht="90">
      <c r="A169" s="18" t="s">
        <v>427</v>
      </c>
      <c r="B169" s="24">
        <v>3</v>
      </c>
      <c r="C169" s="24">
        <v>2</v>
      </c>
      <c r="D169" s="24">
        <v>30000022</v>
      </c>
      <c r="E169" s="17" t="s">
        <v>322</v>
      </c>
      <c r="F169" s="29">
        <v>13500</v>
      </c>
      <c r="G169" s="29">
        <v>2500</v>
      </c>
      <c r="H169" s="29">
        <v>2200</v>
      </c>
      <c r="I169" s="19">
        <v>11000</v>
      </c>
      <c r="J169" s="19">
        <f>G169-H169</f>
        <v>300</v>
      </c>
    </row>
    <row r="170" spans="1:10" ht="120">
      <c r="A170" s="18" t="s">
        <v>427</v>
      </c>
      <c r="B170" s="24">
        <v>3</v>
      </c>
      <c r="C170" s="24">
        <v>2</v>
      </c>
      <c r="D170" s="24">
        <v>30000024</v>
      </c>
      <c r="E170" s="17" t="s">
        <v>373</v>
      </c>
      <c r="F170" s="29">
        <v>1000</v>
      </c>
      <c r="G170" s="29"/>
      <c r="H170" s="29"/>
      <c r="I170" s="19">
        <v>1000</v>
      </c>
      <c r="J170" s="19">
        <f>G170-H170</f>
        <v>0</v>
      </c>
    </row>
    <row r="171" spans="1:10" ht="60">
      <c r="A171" s="18" t="s">
        <v>427</v>
      </c>
      <c r="B171" s="24">
        <v>3</v>
      </c>
      <c r="C171" s="24">
        <v>2</v>
      </c>
      <c r="D171" s="24">
        <v>30000034</v>
      </c>
      <c r="E171" s="17" t="s">
        <v>100</v>
      </c>
      <c r="F171" s="29">
        <v>7500</v>
      </c>
      <c r="G171" s="29">
        <v>7433.62</v>
      </c>
      <c r="H171" s="29">
        <v>15</v>
      </c>
      <c r="I171" s="19">
        <v>66.38</v>
      </c>
      <c r="J171" s="19">
        <f>G171-H171</f>
        <v>7418.62</v>
      </c>
    </row>
    <row r="172" spans="1:10" ht="90">
      <c r="A172" s="18" t="s">
        <v>427</v>
      </c>
      <c r="B172" s="24">
        <v>3</v>
      </c>
      <c r="C172" s="24">
        <v>2</v>
      </c>
      <c r="D172" s="24">
        <v>30000043</v>
      </c>
      <c r="E172" s="17" t="s">
        <v>174</v>
      </c>
      <c r="F172" s="29">
        <v>30000</v>
      </c>
      <c r="G172" s="29">
        <v>36583.33</v>
      </c>
      <c r="H172" s="29">
        <v>36583.33</v>
      </c>
      <c r="I172" s="19">
        <v>-6583.33</v>
      </c>
      <c r="J172" s="19">
        <f>G172-H172</f>
        <v>0</v>
      </c>
    </row>
    <row r="173" spans="1:10" ht="105">
      <c r="A173" s="18" t="s">
        <v>427</v>
      </c>
      <c r="B173" s="24">
        <v>3</v>
      </c>
      <c r="C173" s="24">
        <v>2</v>
      </c>
      <c r="D173" s="24">
        <v>30000046</v>
      </c>
      <c r="E173" s="17" t="s">
        <v>370</v>
      </c>
      <c r="F173" s="29">
        <v>2000</v>
      </c>
      <c r="G173" s="29">
        <v>874.5</v>
      </c>
      <c r="H173" s="29">
        <v>574.5</v>
      </c>
      <c r="I173" s="19">
        <v>1125.5</v>
      </c>
      <c r="J173" s="19">
        <f>G173-H173</f>
        <v>300</v>
      </c>
    </row>
    <row r="174" spans="1:10" ht="105">
      <c r="A174" s="18" t="s">
        <v>427</v>
      </c>
      <c r="B174" s="24">
        <v>3</v>
      </c>
      <c r="C174" s="24">
        <v>2</v>
      </c>
      <c r="D174" s="24">
        <v>30000047</v>
      </c>
      <c r="E174" s="17" t="s">
        <v>245</v>
      </c>
      <c r="F174" s="29">
        <v>200000</v>
      </c>
      <c r="G174" s="29">
        <v>150413.54999999999</v>
      </c>
      <c r="H174" s="29">
        <v>5000</v>
      </c>
      <c r="I174" s="19">
        <v>49586.45</v>
      </c>
      <c r="J174" s="19">
        <f>G174-H174</f>
        <v>145413.54999999999</v>
      </c>
    </row>
    <row r="175" spans="1:10" ht="60">
      <c r="A175" s="18" t="s">
        <v>427</v>
      </c>
      <c r="B175" s="24">
        <v>3</v>
      </c>
      <c r="C175" s="24">
        <v>2</v>
      </c>
      <c r="D175" s="24">
        <v>30000048</v>
      </c>
      <c r="E175" s="17" t="s">
        <v>307</v>
      </c>
      <c r="F175" s="29">
        <v>300</v>
      </c>
      <c r="G175" s="29"/>
      <c r="H175" s="29"/>
      <c r="I175" s="19">
        <v>300</v>
      </c>
      <c r="J175" s="19">
        <f>G175-H175</f>
        <v>0</v>
      </c>
    </row>
    <row r="176" spans="1:10" ht="30">
      <c r="A176" s="18" t="s">
        <v>427</v>
      </c>
      <c r="B176" s="24">
        <v>3</v>
      </c>
      <c r="C176" s="24">
        <v>2</v>
      </c>
      <c r="D176" s="24">
        <v>30000083</v>
      </c>
      <c r="E176" s="17" t="s">
        <v>159</v>
      </c>
      <c r="F176" s="29">
        <v>500</v>
      </c>
      <c r="G176" s="29"/>
      <c r="H176" s="29"/>
      <c r="I176" s="19">
        <v>500</v>
      </c>
      <c r="J176" s="19">
        <f>G176-H176</f>
        <v>0</v>
      </c>
    </row>
    <row r="177" spans="1:10" ht="60">
      <c r="A177" s="18" t="s">
        <v>427</v>
      </c>
      <c r="B177" s="24">
        <v>3</v>
      </c>
      <c r="C177" s="24">
        <v>2</v>
      </c>
      <c r="D177" s="24">
        <v>30000084</v>
      </c>
      <c r="E177" s="17" t="s">
        <v>262</v>
      </c>
      <c r="F177" s="29">
        <v>2500</v>
      </c>
      <c r="G177" s="29">
        <v>500</v>
      </c>
      <c r="H177" s="29">
        <v>500</v>
      </c>
      <c r="I177" s="19">
        <v>2000</v>
      </c>
      <c r="J177" s="19">
        <f>G177-H177</f>
        <v>0</v>
      </c>
    </row>
    <row r="178" spans="1:10" ht="60">
      <c r="A178" s="18" t="s">
        <v>427</v>
      </c>
      <c r="B178" s="24">
        <v>3</v>
      </c>
      <c r="C178" s="24">
        <v>2</v>
      </c>
      <c r="D178" s="24">
        <v>30000086</v>
      </c>
      <c r="E178" s="17" t="s">
        <v>263</v>
      </c>
      <c r="F178" s="29">
        <v>7500</v>
      </c>
      <c r="G178" s="29">
        <v>6300</v>
      </c>
      <c r="H178" s="29">
        <v>6300</v>
      </c>
      <c r="I178" s="19">
        <v>1200</v>
      </c>
      <c r="J178" s="19">
        <f>G178-H178</f>
        <v>0</v>
      </c>
    </row>
    <row r="179" spans="1:10" ht="30">
      <c r="A179" s="18" t="s">
        <v>427</v>
      </c>
      <c r="B179" s="24">
        <v>3</v>
      </c>
      <c r="C179" s="24">
        <v>2</v>
      </c>
      <c r="D179" s="24">
        <v>30000099</v>
      </c>
      <c r="E179" s="17" t="s">
        <v>289</v>
      </c>
      <c r="F179" s="29">
        <v>12000</v>
      </c>
      <c r="G179" s="29">
        <v>12000</v>
      </c>
      <c r="H179" s="29">
        <v>12000</v>
      </c>
      <c r="I179" s="19">
        <v>0</v>
      </c>
      <c r="J179" s="19">
        <f>G179-H179</f>
        <v>0</v>
      </c>
    </row>
    <row r="180" spans="1:10" ht="105">
      <c r="A180" s="18" t="s">
        <v>427</v>
      </c>
      <c r="B180" s="24">
        <v>3</v>
      </c>
      <c r="C180" s="24">
        <v>2</v>
      </c>
      <c r="D180" s="24">
        <v>30000112</v>
      </c>
      <c r="E180" s="17" t="s">
        <v>351</v>
      </c>
      <c r="F180" s="29">
        <v>50</v>
      </c>
      <c r="G180" s="29"/>
      <c r="H180" s="29"/>
      <c r="I180" s="19">
        <v>50</v>
      </c>
      <c r="J180" s="19">
        <f>G180-H180</f>
        <v>0</v>
      </c>
    </row>
    <row r="181" spans="1:10" ht="105">
      <c r="A181" s="18" t="s">
        <v>427</v>
      </c>
      <c r="B181" s="24">
        <v>3</v>
      </c>
      <c r="C181" s="24">
        <v>2</v>
      </c>
      <c r="D181" s="24">
        <v>30000116</v>
      </c>
      <c r="E181" s="17" t="s">
        <v>367</v>
      </c>
      <c r="F181" s="29">
        <v>2000</v>
      </c>
      <c r="G181" s="29">
        <v>2000</v>
      </c>
      <c r="H181" s="29">
        <v>2000</v>
      </c>
      <c r="I181" s="19">
        <v>0</v>
      </c>
      <c r="J181" s="19">
        <f>G181-H181</f>
        <v>0</v>
      </c>
    </row>
    <row r="182" spans="1:10" ht="45">
      <c r="A182" s="18" t="s">
        <v>427</v>
      </c>
      <c r="B182" s="24">
        <v>3</v>
      </c>
      <c r="C182" s="24">
        <v>2</v>
      </c>
      <c r="D182" s="24">
        <v>30000135</v>
      </c>
      <c r="E182" s="17" t="s">
        <v>210</v>
      </c>
      <c r="F182" s="29">
        <v>111000</v>
      </c>
      <c r="G182" s="29">
        <v>86160.05</v>
      </c>
      <c r="H182" s="29">
        <v>86082.35</v>
      </c>
      <c r="I182" s="19">
        <v>24839.95</v>
      </c>
      <c r="J182" s="19">
        <f>G182-H182</f>
        <v>77.69999999999709</v>
      </c>
    </row>
    <row r="183" spans="1:10" ht="45">
      <c r="A183" s="18" t="s">
        <v>427</v>
      </c>
      <c r="B183" s="24">
        <v>3</v>
      </c>
      <c r="C183" s="24">
        <v>2</v>
      </c>
      <c r="D183" s="24">
        <v>30000195</v>
      </c>
      <c r="E183" s="17" t="s">
        <v>339</v>
      </c>
      <c r="F183" s="29">
        <v>500</v>
      </c>
      <c r="G183" s="29">
        <v>126.07</v>
      </c>
      <c r="H183" s="29">
        <v>126.07</v>
      </c>
      <c r="I183" s="19">
        <v>373.93</v>
      </c>
      <c r="J183" s="19">
        <f>G183-H183</f>
        <v>0</v>
      </c>
    </row>
    <row r="184" spans="1:10" ht="90">
      <c r="A184" s="18" t="s">
        <v>427</v>
      </c>
      <c r="B184" s="24">
        <v>3</v>
      </c>
      <c r="C184" s="24">
        <v>2</v>
      </c>
      <c r="D184" s="24">
        <v>30000285</v>
      </c>
      <c r="E184" s="17" t="s">
        <v>268</v>
      </c>
      <c r="F184" s="29">
        <v>40000</v>
      </c>
      <c r="G184" s="29">
        <v>13809.91</v>
      </c>
      <c r="H184" s="29">
        <v>8219.9</v>
      </c>
      <c r="I184" s="19">
        <v>26190.09</v>
      </c>
      <c r="J184" s="19">
        <f>G184-H184</f>
        <v>5590.01</v>
      </c>
    </row>
    <row r="185" spans="1:10" ht="105">
      <c r="A185" s="18" t="s">
        <v>427</v>
      </c>
      <c r="B185" s="24">
        <v>3</v>
      </c>
      <c r="C185" s="24">
        <v>2</v>
      </c>
      <c r="D185" s="24">
        <v>30000355</v>
      </c>
      <c r="E185" s="17" t="s">
        <v>192</v>
      </c>
      <c r="F185" s="29">
        <v>20000</v>
      </c>
      <c r="G185" s="29">
        <v>18175.650000000001</v>
      </c>
      <c r="H185" s="29">
        <v>14175.65</v>
      </c>
      <c r="I185" s="19">
        <v>1824.35</v>
      </c>
      <c r="J185" s="19">
        <f>G185-H185</f>
        <v>4000.0000000000018</v>
      </c>
    </row>
    <row r="186" spans="1:10" ht="105">
      <c r="A186" s="18" t="s">
        <v>427</v>
      </c>
      <c r="B186" s="24">
        <v>3</v>
      </c>
      <c r="C186" s="24">
        <v>2</v>
      </c>
      <c r="D186" s="24">
        <v>30000375</v>
      </c>
      <c r="E186" s="17" t="s">
        <v>338</v>
      </c>
      <c r="F186" s="29">
        <v>12000</v>
      </c>
      <c r="G186" s="29">
        <v>11400</v>
      </c>
      <c r="H186" s="29">
        <v>8200</v>
      </c>
      <c r="I186" s="19">
        <v>600</v>
      </c>
      <c r="J186" s="19">
        <f>G186-H186</f>
        <v>3200</v>
      </c>
    </row>
    <row r="187" spans="1:10" ht="105">
      <c r="A187" s="18" t="s">
        <v>427</v>
      </c>
      <c r="B187" s="24">
        <v>3</v>
      </c>
      <c r="C187" s="24">
        <v>2</v>
      </c>
      <c r="D187" s="24">
        <v>30000405</v>
      </c>
      <c r="E187" s="17" t="s">
        <v>372</v>
      </c>
      <c r="F187" s="29">
        <v>2000</v>
      </c>
      <c r="G187" s="29">
        <v>1688.48</v>
      </c>
      <c r="H187" s="29"/>
      <c r="I187" s="19">
        <v>311.52</v>
      </c>
      <c r="J187" s="19">
        <f>G187-H187</f>
        <v>1688.48</v>
      </c>
    </row>
    <row r="188" spans="1:10" ht="105">
      <c r="A188" s="18" t="s">
        <v>427</v>
      </c>
      <c r="B188" s="24">
        <v>3</v>
      </c>
      <c r="C188" s="24">
        <v>2</v>
      </c>
      <c r="D188" s="24">
        <v>30000455</v>
      </c>
      <c r="E188" s="17" t="s">
        <v>54</v>
      </c>
      <c r="F188" s="29">
        <v>1000</v>
      </c>
      <c r="G188" s="29"/>
      <c r="H188" s="29"/>
      <c r="I188" s="19">
        <v>1000</v>
      </c>
      <c r="J188" s="19">
        <f>G188-H188</f>
        <v>0</v>
      </c>
    </row>
    <row r="189" spans="1:10" ht="105">
      <c r="A189" s="18" t="s">
        <v>427</v>
      </c>
      <c r="B189" s="24">
        <v>3</v>
      </c>
      <c r="C189" s="24">
        <v>2</v>
      </c>
      <c r="D189" s="24">
        <v>30000840</v>
      </c>
      <c r="E189" s="17" t="s">
        <v>283</v>
      </c>
      <c r="F189" s="29">
        <v>1700000</v>
      </c>
      <c r="G189" s="29">
        <v>75766.16</v>
      </c>
      <c r="H189" s="29">
        <v>43207.97</v>
      </c>
      <c r="I189" s="19">
        <v>1624233.84</v>
      </c>
      <c r="J189" s="19">
        <f>G189-H189</f>
        <v>32558.190000000002</v>
      </c>
    </row>
    <row r="190" spans="1:10" ht="105">
      <c r="A190" s="18" t="s">
        <v>427</v>
      </c>
      <c r="B190" s="24">
        <v>3</v>
      </c>
      <c r="C190" s="24">
        <v>2</v>
      </c>
      <c r="D190" s="24">
        <v>30000850</v>
      </c>
      <c r="E190" s="17" t="s">
        <v>173</v>
      </c>
      <c r="F190" s="29">
        <v>30000</v>
      </c>
      <c r="G190" s="29">
        <v>2000</v>
      </c>
      <c r="H190" s="29">
        <v>2000</v>
      </c>
      <c r="I190" s="19">
        <v>28000</v>
      </c>
      <c r="J190" s="19">
        <f>G190-H190</f>
        <v>0</v>
      </c>
    </row>
    <row r="191" spans="1:10" ht="105">
      <c r="A191" s="18" t="s">
        <v>427</v>
      </c>
      <c r="B191" s="24">
        <v>3</v>
      </c>
      <c r="C191" s="24">
        <v>2</v>
      </c>
      <c r="D191" s="24">
        <v>30000870</v>
      </c>
      <c r="E191" s="17" t="s">
        <v>282</v>
      </c>
      <c r="F191" s="29">
        <v>3000</v>
      </c>
      <c r="G191" s="29">
        <v>4724.2700000000004</v>
      </c>
      <c r="H191" s="29">
        <v>4724.2700000000004</v>
      </c>
      <c r="I191" s="19">
        <v>-1724.27</v>
      </c>
      <c r="J191" s="19">
        <f>G191-H191</f>
        <v>0</v>
      </c>
    </row>
    <row r="192" spans="1:10" ht="105">
      <c r="A192" s="18" t="s">
        <v>427</v>
      </c>
      <c r="B192" s="24">
        <v>3</v>
      </c>
      <c r="C192" s="24">
        <v>2</v>
      </c>
      <c r="D192" s="24">
        <v>30000880</v>
      </c>
      <c r="E192" s="17" t="s">
        <v>293</v>
      </c>
      <c r="F192" s="29">
        <v>61500000</v>
      </c>
      <c r="G192" s="29">
        <v>77591255.269999996</v>
      </c>
      <c r="H192" s="29">
        <v>18364356.120000001</v>
      </c>
      <c r="I192" s="19">
        <v>-16091255.27</v>
      </c>
      <c r="J192" s="19">
        <f>G192-H192</f>
        <v>59226899.149999991</v>
      </c>
    </row>
    <row r="193" spans="1:10" ht="90">
      <c r="A193" s="18" t="s">
        <v>427</v>
      </c>
      <c r="B193" s="24">
        <v>3</v>
      </c>
      <c r="C193" s="24">
        <v>2</v>
      </c>
      <c r="D193" s="24">
        <v>30000890</v>
      </c>
      <c r="E193" s="17" t="s">
        <v>284</v>
      </c>
      <c r="F193" s="29">
        <v>25000</v>
      </c>
      <c r="G193" s="29">
        <v>22711.17</v>
      </c>
      <c r="H193" s="29">
        <v>15691.17</v>
      </c>
      <c r="I193" s="19">
        <v>2288.83</v>
      </c>
      <c r="J193" s="19">
        <f>G193-H193</f>
        <v>7019.9999999999982</v>
      </c>
    </row>
    <row r="194" spans="1:10" ht="60">
      <c r="A194" s="18" t="s">
        <v>427</v>
      </c>
      <c r="B194" s="24">
        <v>3</v>
      </c>
      <c r="C194" s="24">
        <v>2</v>
      </c>
      <c r="D194" s="24">
        <v>30000910</v>
      </c>
      <c r="E194" s="17" t="s">
        <v>164</v>
      </c>
      <c r="F194" s="29">
        <v>1500</v>
      </c>
      <c r="G194" s="29"/>
      <c r="H194" s="29"/>
      <c r="I194" s="19">
        <v>1500</v>
      </c>
      <c r="J194" s="19">
        <f>G194-H194</f>
        <v>0</v>
      </c>
    </row>
    <row r="195" spans="1:10" ht="90">
      <c r="A195" s="18" t="s">
        <v>427</v>
      </c>
      <c r="B195" s="24">
        <v>3</v>
      </c>
      <c r="C195" s="24">
        <v>2</v>
      </c>
      <c r="D195" s="24">
        <v>30000920</v>
      </c>
      <c r="E195" s="17" t="s">
        <v>202</v>
      </c>
      <c r="F195" s="29">
        <v>10000</v>
      </c>
      <c r="G195" s="29">
        <v>39785.269999999997</v>
      </c>
      <c r="H195" s="29">
        <v>26117.9</v>
      </c>
      <c r="I195" s="19">
        <v>-29785.27</v>
      </c>
      <c r="J195" s="19">
        <f>G195-H195</f>
        <v>13667.369999999995</v>
      </c>
    </row>
    <row r="196" spans="1:10" ht="105">
      <c r="A196" s="18" t="s">
        <v>427</v>
      </c>
      <c r="B196" s="24">
        <v>3</v>
      </c>
      <c r="C196" s="24">
        <v>2</v>
      </c>
      <c r="D196" s="24">
        <v>30000930</v>
      </c>
      <c r="E196" s="17" t="s">
        <v>187</v>
      </c>
      <c r="F196" s="29">
        <v>800000</v>
      </c>
      <c r="G196" s="29">
        <v>381902.38</v>
      </c>
      <c r="H196" s="29">
        <v>33202.080000000002</v>
      </c>
      <c r="I196" s="19">
        <v>418097.62</v>
      </c>
      <c r="J196" s="19">
        <f>G196-H196</f>
        <v>348700.3</v>
      </c>
    </row>
    <row r="197" spans="1:10" ht="105">
      <c r="A197" s="18" t="s">
        <v>427</v>
      </c>
      <c r="B197" s="24">
        <v>3</v>
      </c>
      <c r="C197" s="24">
        <v>2</v>
      </c>
      <c r="D197" s="24">
        <v>30000950</v>
      </c>
      <c r="E197" s="17" t="s">
        <v>102</v>
      </c>
      <c r="F197" s="29">
        <v>500</v>
      </c>
      <c r="G197" s="29"/>
      <c r="H197" s="29"/>
      <c r="I197" s="19">
        <v>500</v>
      </c>
      <c r="J197" s="19">
        <f>G197-H197</f>
        <v>0</v>
      </c>
    </row>
    <row r="198" spans="1:10" ht="105">
      <c r="A198" s="18" t="s">
        <v>427</v>
      </c>
      <c r="B198" s="24">
        <v>3</v>
      </c>
      <c r="C198" s="24">
        <v>2</v>
      </c>
      <c r="D198" s="24">
        <v>30000980</v>
      </c>
      <c r="E198" s="17" t="s">
        <v>186</v>
      </c>
      <c r="F198" s="29">
        <v>3000</v>
      </c>
      <c r="G198" s="29">
        <v>1198.49</v>
      </c>
      <c r="H198" s="29"/>
      <c r="I198" s="19">
        <v>1801.51</v>
      </c>
      <c r="J198" s="19">
        <f>G198-H198</f>
        <v>1198.49</v>
      </c>
    </row>
    <row r="199" spans="1:10" ht="90">
      <c r="A199" s="18" t="s">
        <v>427</v>
      </c>
      <c r="B199" s="24">
        <v>3</v>
      </c>
      <c r="C199" s="24">
        <v>2</v>
      </c>
      <c r="D199" s="24">
        <v>30000990</v>
      </c>
      <c r="E199" s="17" t="s">
        <v>122</v>
      </c>
      <c r="F199" s="29">
        <v>5000</v>
      </c>
      <c r="G199" s="29">
        <v>271.82</v>
      </c>
      <c r="H199" s="29"/>
      <c r="I199" s="19">
        <v>4728.18</v>
      </c>
      <c r="J199" s="19">
        <f>G199-H199</f>
        <v>271.82</v>
      </c>
    </row>
    <row r="200" spans="1:10" ht="105">
      <c r="A200" s="18" t="s">
        <v>427</v>
      </c>
      <c r="B200" s="24">
        <v>3</v>
      </c>
      <c r="C200" s="24">
        <v>2</v>
      </c>
      <c r="D200" s="24">
        <v>30001010</v>
      </c>
      <c r="E200" s="17" t="s">
        <v>61</v>
      </c>
      <c r="F200" s="29">
        <v>1434400</v>
      </c>
      <c r="G200" s="29">
        <v>706182.35</v>
      </c>
      <c r="H200" s="29">
        <v>282245.68</v>
      </c>
      <c r="I200" s="19">
        <v>728217.65</v>
      </c>
      <c r="J200" s="19">
        <f>G200-H200</f>
        <v>423936.67</v>
      </c>
    </row>
    <row r="201" spans="1:10" ht="90">
      <c r="A201" s="18" t="s">
        <v>427</v>
      </c>
      <c r="B201" s="24">
        <v>3</v>
      </c>
      <c r="C201" s="24">
        <v>2</v>
      </c>
      <c r="D201" s="24">
        <v>30001020</v>
      </c>
      <c r="E201" s="17" t="s">
        <v>189</v>
      </c>
      <c r="F201" s="29">
        <v>375000</v>
      </c>
      <c r="G201" s="29">
        <v>315733.95</v>
      </c>
      <c r="H201" s="29">
        <v>168346.95</v>
      </c>
      <c r="I201" s="19">
        <v>59266.05</v>
      </c>
      <c r="J201" s="19">
        <f>G201-H201</f>
        <v>147387</v>
      </c>
    </row>
    <row r="202" spans="1:10" ht="90">
      <c r="A202" s="18" t="s">
        <v>427</v>
      </c>
      <c r="B202" s="24">
        <v>3</v>
      </c>
      <c r="C202" s="24">
        <v>2</v>
      </c>
      <c r="D202" s="24">
        <v>30001040</v>
      </c>
      <c r="E202" s="17" t="s">
        <v>276</v>
      </c>
      <c r="F202" s="29">
        <v>300000</v>
      </c>
      <c r="G202" s="29">
        <v>72472.479999999996</v>
      </c>
      <c r="H202" s="29">
        <v>6392.5</v>
      </c>
      <c r="I202" s="19">
        <v>227527.52</v>
      </c>
      <c r="J202" s="19">
        <f>G202-H202</f>
        <v>66079.98</v>
      </c>
    </row>
    <row r="203" spans="1:10" ht="105">
      <c r="A203" s="18" t="s">
        <v>427</v>
      </c>
      <c r="B203" s="24">
        <v>3</v>
      </c>
      <c r="C203" s="24">
        <v>2</v>
      </c>
      <c r="D203" s="24">
        <v>30001050</v>
      </c>
      <c r="E203" s="17" t="s">
        <v>211</v>
      </c>
      <c r="F203" s="29">
        <v>25500000</v>
      </c>
      <c r="G203" s="29">
        <v>27055032.600000001</v>
      </c>
      <c r="H203" s="29">
        <v>7865396.7699999996</v>
      </c>
      <c r="I203" s="19">
        <v>-1555032.6</v>
      </c>
      <c r="J203" s="19">
        <f>G203-H203</f>
        <v>19189635.830000002</v>
      </c>
    </row>
    <row r="204" spans="1:10" ht="105">
      <c r="A204" s="18" t="s">
        <v>427</v>
      </c>
      <c r="B204" s="24">
        <v>3</v>
      </c>
      <c r="C204" s="24">
        <v>2</v>
      </c>
      <c r="D204" s="24">
        <v>30001070</v>
      </c>
      <c r="E204" s="17" t="s">
        <v>55</v>
      </c>
      <c r="F204" s="29">
        <v>5000</v>
      </c>
      <c r="G204" s="29">
        <v>1634.91</v>
      </c>
      <c r="H204" s="29">
        <v>1634.91</v>
      </c>
      <c r="I204" s="19">
        <v>3365.09</v>
      </c>
      <c r="J204" s="19">
        <f>G204-H204</f>
        <v>0</v>
      </c>
    </row>
    <row r="205" spans="1:10" ht="105">
      <c r="A205" s="18" t="s">
        <v>427</v>
      </c>
      <c r="B205" s="24">
        <v>3</v>
      </c>
      <c r="C205" s="24">
        <v>2</v>
      </c>
      <c r="D205" s="24">
        <v>30001080</v>
      </c>
      <c r="E205" s="17" t="s">
        <v>325</v>
      </c>
      <c r="F205" s="29">
        <v>55000</v>
      </c>
      <c r="G205" s="29">
        <v>3049</v>
      </c>
      <c r="H205" s="29">
        <v>3049</v>
      </c>
      <c r="I205" s="19">
        <v>51951</v>
      </c>
      <c r="J205" s="19">
        <f>G205-H205</f>
        <v>0</v>
      </c>
    </row>
    <row r="206" spans="1:10" ht="90">
      <c r="A206" s="18" t="s">
        <v>427</v>
      </c>
      <c r="B206" s="24">
        <v>3</v>
      </c>
      <c r="C206" s="24">
        <v>2</v>
      </c>
      <c r="D206" s="24">
        <v>30001130</v>
      </c>
      <c r="E206" s="17" t="s">
        <v>91</v>
      </c>
      <c r="F206" s="29">
        <v>15000</v>
      </c>
      <c r="G206" s="29">
        <v>2992.22</v>
      </c>
      <c r="H206" s="29">
        <v>2992.22</v>
      </c>
      <c r="I206" s="19">
        <v>12007.78</v>
      </c>
      <c r="J206" s="19">
        <f>G206-H206</f>
        <v>0</v>
      </c>
    </row>
    <row r="207" spans="1:10" ht="75">
      <c r="A207" s="18" t="s">
        <v>427</v>
      </c>
      <c r="B207" s="24">
        <v>3</v>
      </c>
      <c r="C207" s="24">
        <v>2</v>
      </c>
      <c r="D207" s="24">
        <v>30001140</v>
      </c>
      <c r="E207" s="17" t="s">
        <v>161</v>
      </c>
      <c r="F207" s="29">
        <v>300</v>
      </c>
      <c r="G207" s="29"/>
      <c r="H207" s="29"/>
      <c r="I207" s="19">
        <v>300</v>
      </c>
      <c r="J207" s="19">
        <f>G207-H207</f>
        <v>0</v>
      </c>
    </row>
    <row r="208" spans="1:10" ht="105">
      <c r="A208" s="18" t="s">
        <v>427</v>
      </c>
      <c r="B208" s="24">
        <v>3</v>
      </c>
      <c r="C208" s="24">
        <v>2</v>
      </c>
      <c r="D208" s="24">
        <v>30001330</v>
      </c>
      <c r="E208" s="17" t="s">
        <v>388</v>
      </c>
      <c r="F208" s="29">
        <v>1500</v>
      </c>
      <c r="G208" s="29"/>
      <c r="H208" s="29"/>
      <c r="I208" s="19">
        <v>1500</v>
      </c>
      <c r="J208" s="19">
        <f>G208-H208</f>
        <v>0</v>
      </c>
    </row>
    <row r="209" spans="1:10" ht="60">
      <c r="A209" s="18" t="s">
        <v>432</v>
      </c>
      <c r="B209" s="25">
        <v>3</v>
      </c>
      <c r="C209" s="25">
        <v>3</v>
      </c>
      <c r="D209" s="25">
        <v>3000014</v>
      </c>
      <c r="E209" s="20" t="s">
        <v>456</v>
      </c>
      <c r="F209" s="21">
        <v>5</v>
      </c>
      <c r="G209" s="21">
        <v>0</v>
      </c>
      <c r="H209" s="21">
        <v>0</v>
      </c>
      <c r="I209" s="21">
        <v>5</v>
      </c>
      <c r="J209" s="19">
        <f>G209-H209</f>
        <v>0</v>
      </c>
    </row>
    <row r="210" spans="1:10" ht="60">
      <c r="A210" s="18" t="s">
        <v>432</v>
      </c>
      <c r="B210" s="25">
        <v>3</v>
      </c>
      <c r="C210" s="25">
        <v>3</v>
      </c>
      <c r="D210" s="25">
        <v>3000015</v>
      </c>
      <c r="E210" s="20" t="s">
        <v>455</v>
      </c>
      <c r="F210" s="21">
        <v>5</v>
      </c>
      <c r="G210" s="21">
        <v>0.15</v>
      </c>
      <c r="H210" s="21">
        <v>0.15</v>
      </c>
      <c r="I210" s="21">
        <v>4.8499999999999996</v>
      </c>
      <c r="J210" s="19">
        <f>G210-H210</f>
        <v>0</v>
      </c>
    </row>
    <row r="211" spans="1:10" ht="30">
      <c r="A211" s="18" t="s">
        <v>427</v>
      </c>
      <c r="B211" s="24">
        <v>3</v>
      </c>
      <c r="C211" s="24">
        <v>3</v>
      </c>
      <c r="D211" s="24">
        <v>30000073</v>
      </c>
      <c r="E211" s="17" t="s">
        <v>167</v>
      </c>
      <c r="F211" s="29">
        <v>1000</v>
      </c>
      <c r="G211" s="29">
        <v>477</v>
      </c>
      <c r="H211" s="29">
        <v>420.79</v>
      </c>
      <c r="I211" s="19">
        <v>523</v>
      </c>
      <c r="J211" s="19">
        <f>G211-H211</f>
        <v>56.20999999999998</v>
      </c>
    </row>
    <row r="212" spans="1:10" ht="45">
      <c r="A212" s="18" t="s">
        <v>427</v>
      </c>
      <c r="B212" s="24">
        <v>3</v>
      </c>
      <c r="C212" s="24">
        <v>3</v>
      </c>
      <c r="D212" s="24">
        <v>30000107</v>
      </c>
      <c r="E212" s="17" t="s">
        <v>234</v>
      </c>
      <c r="F212" s="29">
        <v>5000</v>
      </c>
      <c r="G212" s="29">
        <v>37.22</v>
      </c>
      <c r="H212" s="29">
        <v>37.22</v>
      </c>
      <c r="I212" s="19">
        <v>4962.78</v>
      </c>
      <c r="J212" s="19">
        <f>G212-H212</f>
        <v>0</v>
      </c>
    </row>
    <row r="213" spans="1:10" ht="45">
      <c r="A213" s="18" t="s">
        <v>427</v>
      </c>
      <c r="B213" s="24">
        <v>3</v>
      </c>
      <c r="C213" s="24">
        <v>3</v>
      </c>
      <c r="D213" s="24">
        <v>30000131</v>
      </c>
      <c r="E213" s="17" t="s">
        <v>66</v>
      </c>
      <c r="F213" s="29">
        <v>10000</v>
      </c>
      <c r="G213" s="29">
        <v>8522.4</v>
      </c>
      <c r="H213" s="29">
        <v>8522.4</v>
      </c>
      <c r="I213" s="19">
        <v>1477.6</v>
      </c>
      <c r="J213" s="19">
        <f>G213-H213</f>
        <v>0</v>
      </c>
    </row>
    <row r="214" spans="1:10" ht="75">
      <c r="A214" s="18" t="s">
        <v>427</v>
      </c>
      <c r="B214" s="24">
        <v>3</v>
      </c>
      <c r="C214" s="24">
        <v>3</v>
      </c>
      <c r="D214" s="24">
        <v>30000185</v>
      </c>
      <c r="E214" s="17" t="s">
        <v>355</v>
      </c>
      <c r="F214" s="29">
        <v>120000</v>
      </c>
      <c r="G214" s="29">
        <v>157933</v>
      </c>
      <c r="H214" s="29">
        <v>144688.10999999999</v>
      </c>
      <c r="I214" s="19">
        <v>-37933</v>
      </c>
      <c r="J214" s="19">
        <f>G214-H214</f>
        <v>13244.890000000014</v>
      </c>
    </row>
    <row r="215" spans="1:10" ht="75">
      <c r="A215" s="18" t="s">
        <v>427</v>
      </c>
      <c r="B215" s="24">
        <v>3</v>
      </c>
      <c r="C215" s="24">
        <v>3</v>
      </c>
      <c r="D215" s="24">
        <v>30001360</v>
      </c>
      <c r="E215" s="17" t="s">
        <v>254</v>
      </c>
      <c r="F215" s="29">
        <v>1826.04</v>
      </c>
      <c r="G215" s="29">
        <v>3652.08</v>
      </c>
      <c r="H215" s="29">
        <v>3652.08</v>
      </c>
      <c r="I215" s="19">
        <v>-1826.04</v>
      </c>
      <c r="J215" s="19">
        <f>G215-H215</f>
        <v>0</v>
      </c>
    </row>
    <row r="216" spans="1:10" ht="105">
      <c r="A216" s="18" t="s">
        <v>427</v>
      </c>
      <c r="B216" s="24">
        <v>3</v>
      </c>
      <c r="C216" s="24">
        <v>3</v>
      </c>
      <c r="D216" s="24">
        <v>30001370</v>
      </c>
      <c r="E216" s="17" t="s">
        <v>184</v>
      </c>
      <c r="F216" s="29">
        <v>3500000</v>
      </c>
      <c r="G216" s="29">
        <v>3934427.93</v>
      </c>
      <c r="H216" s="29">
        <v>3472283.92</v>
      </c>
      <c r="I216" s="19">
        <v>-434427.93</v>
      </c>
      <c r="J216" s="19">
        <f>G216-H216</f>
        <v>462144.01000000024</v>
      </c>
    </row>
    <row r="217" spans="1:10" ht="75">
      <c r="A217" s="18" t="s">
        <v>427</v>
      </c>
      <c r="B217" s="24">
        <v>3</v>
      </c>
      <c r="C217" s="24">
        <v>3</v>
      </c>
      <c r="D217" s="24">
        <v>30001380</v>
      </c>
      <c r="E217" s="17" t="s">
        <v>179</v>
      </c>
      <c r="F217" s="29">
        <v>40</v>
      </c>
      <c r="G217" s="29">
        <v>38.270000000000003</v>
      </c>
      <c r="H217" s="29">
        <v>38.270000000000003</v>
      </c>
      <c r="I217" s="19">
        <v>1.73</v>
      </c>
      <c r="J217" s="19">
        <f>G217-H217</f>
        <v>0</v>
      </c>
    </row>
    <row r="218" spans="1:10" ht="75">
      <c r="A218" s="18" t="s">
        <v>427</v>
      </c>
      <c r="B218" s="24">
        <v>3</v>
      </c>
      <c r="C218" s="24">
        <v>3</v>
      </c>
      <c r="D218" s="24">
        <v>30001390</v>
      </c>
      <c r="E218" s="17" t="s">
        <v>68</v>
      </c>
      <c r="F218" s="29">
        <v>52</v>
      </c>
      <c r="G218" s="29">
        <v>51.7</v>
      </c>
      <c r="H218" s="29">
        <v>51.7</v>
      </c>
      <c r="I218" s="19">
        <v>0.3</v>
      </c>
      <c r="J218" s="19">
        <f>G218-H218</f>
        <v>0</v>
      </c>
    </row>
    <row r="219" spans="1:10" ht="45">
      <c r="A219" s="18" t="s">
        <v>427</v>
      </c>
      <c r="B219" s="24">
        <v>3</v>
      </c>
      <c r="C219" s="24">
        <v>4</v>
      </c>
      <c r="D219" s="24">
        <v>30001400</v>
      </c>
      <c r="E219" s="17" t="s">
        <v>52</v>
      </c>
      <c r="F219" s="29">
        <v>50</v>
      </c>
      <c r="G219" s="29"/>
      <c r="H219" s="29"/>
      <c r="I219" s="19">
        <v>50</v>
      </c>
      <c r="J219" s="19">
        <f>G219-H219</f>
        <v>0</v>
      </c>
    </row>
    <row r="220" spans="1:10" ht="60">
      <c r="A220" s="18" t="s">
        <v>427</v>
      </c>
      <c r="B220" s="24">
        <v>3</v>
      </c>
      <c r="C220" s="24">
        <v>4</v>
      </c>
      <c r="D220" s="24">
        <v>30001410</v>
      </c>
      <c r="E220" s="17" t="s">
        <v>321</v>
      </c>
      <c r="F220" s="29">
        <v>0.54</v>
      </c>
      <c r="G220" s="29">
        <v>0.54</v>
      </c>
      <c r="H220" s="29">
        <v>0.54</v>
      </c>
      <c r="I220" s="19">
        <v>0</v>
      </c>
      <c r="J220" s="19">
        <f>G220-H220</f>
        <v>0</v>
      </c>
    </row>
    <row r="221" spans="1:10" ht="60">
      <c r="A221" s="18" t="s">
        <v>427</v>
      </c>
      <c r="B221" s="24">
        <v>3</v>
      </c>
      <c r="C221" s="24">
        <v>4</v>
      </c>
      <c r="D221" s="24">
        <v>30002171</v>
      </c>
      <c r="E221" s="17" t="s">
        <v>76</v>
      </c>
      <c r="F221" s="29">
        <v>1000</v>
      </c>
      <c r="G221" s="29"/>
      <c r="H221" s="29"/>
      <c r="I221" s="19">
        <v>1000</v>
      </c>
      <c r="J221" s="19">
        <f>G221-H221</f>
        <v>0</v>
      </c>
    </row>
    <row r="222" spans="1:10" ht="30">
      <c r="A222" s="18" t="s">
        <v>432</v>
      </c>
      <c r="B222" s="25">
        <v>3</v>
      </c>
      <c r="C222" s="25">
        <v>5</v>
      </c>
      <c r="D222" s="25">
        <v>3000010</v>
      </c>
      <c r="E222" s="20" t="s">
        <v>147</v>
      </c>
      <c r="F222" s="21">
        <v>0</v>
      </c>
      <c r="G222" s="21">
        <v>0</v>
      </c>
      <c r="H222" s="21">
        <v>0</v>
      </c>
      <c r="I222" s="21">
        <v>0</v>
      </c>
      <c r="J222" s="19">
        <f>G222-H222</f>
        <v>0</v>
      </c>
    </row>
    <row r="223" spans="1:10" ht="60">
      <c r="A223" s="18" t="s">
        <v>432</v>
      </c>
      <c r="B223" s="25">
        <v>3</v>
      </c>
      <c r="C223" s="25">
        <v>5</v>
      </c>
      <c r="D223" s="25">
        <v>3000011</v>
      </c>
      <c r="E223" s="20" t="s">
        <v>457</v>
      </c>
      <c r="F223" s="21">
        <v>0</v>
      </c>
      <c r="G223" s="21">
        <v>0</v>
      </c>
      <c r="H223" s="21">
        <v>0</v>
      </c>
      <c r="I223" s="21">
        <v>0</v>
      </c>
      <c r="J223" s="19">
        <f>G223-H223</f>
        <v>0</v>
      </c>
    </row>
    <row r="224" spans="1:10" ht="60">
      <c r="A224" s="18" t="s">
        <v>432</v>
      </c>
      <c r="B224" s="25">
        <v>3</v>
      </c>
      <c r="C224" s="25">
        <v>5</v>
      </c>
      <c r="D224" s="25">
        <v>3000013</v>
      </c>
      <c r="E224" s="20" t="s">
        <v>458</v>
      </c>
      <c r="F224" s="21">
        <v>400</v>
      </c>
      <c r="G224" s="21">
        <v>343</v>
      </c>
      <c r="H224" s="21">
        <v>343</v>
      </c>
      <c r="I224" s="21">
        <v>57</v>
      </c>
      <c r="J224" s="19">
        <f>G224-H224</f>
        <v>0</v>
      </c>
    </row>
    <row r="225" spans="1:10" ht="45">
      <c r="A225" s="18" t="s">
        <v>432</v>
      </c>
      <c r="B225" s="25">
        <v>3</v>
      </c>
      <c r="C225" s="25">
        <v>5</v>
      </c>
      <c r="D225" s="25">
        <v>3000017</v>
      </c>
      <c r="E225" s="20" t="s">
        <v>459</v>
      </c>
      <c r="F225" s="21">
        <v>70999.649999999994</v>
      </c>
      <c r="G225" s="21">
        <v>0</v>
      </c>
      <c r="H225" s="21">
        <v>0</v>
      </c>
      <c r="I225" s="21">
        <v>70999.649999999994</v>
      </c>
      <c r="J225" s="19">
        <f>G225-H225</f>
        <v>0</v>
      </c>
    </row>
    <row r="226" spans="1:10" ht="45">
      <c r="A226" s="18" t="s">
        <v>427</v>
      </c>
      <c r="B226" s="24">
        <v>3</v>
      </c>
      <c r="C226" s="24">
        <v>5</v>
      </c>
      <c r="D226" s="24">
        <v>30000020</v>
      </c>
      <c r="E226" s="17" t="s">
        <v>163</v>
      </c>
      <c r="F226" s="29">
        <v>1000</v>
      </c>
      <c r="G226" s="29"/>
      <c r="H226" s="29"/>
      <c r="I226" s="19">
        <v>1000</v>
      </c>
      <c r="J226" s="19">
        <f>G226-H226</f>
        <v>0</v>
      </c>
    </row>
    <row r="227" spans="1:10" ht="105">
      <c r="A227" s="18" t="s">
        <v>427</v>
      </c>
      <c r="B227" s="24">
        <v>3</v>
      </c>
      <c r="C227" s="24">
        <v>5</v>
      </c>
      <c r="D227" s="24">
        <v>30000023</v>
      </c>
      <c r="E227" s="17" t="s">
        <v>258</v>
      </c>
      <c r="F227" s="29">
        <v>87000</v>
      </c>
      <c r="G227" s="29">
        <v>89030</v>
      </c>
      <c r="H227" s="29">
        <v>89030</v>
      </c>
      <c r="I227" s="19">
        <v>-2030</v>
      </c>
      <c r="J227" s="19">
        <f>G227-H227</f>
        <v>0</v>
      </c>
    </row>
    <row r="228" spans="1:10" ht="90">
      <c r="A228" s="18" t="s">
        <v>427</v>
      </c>
      <c r="B228" s="24">
        <v>3</v>
      </c>
      <c r="C228" s="24">
        <v>5</v>
      </c>
      <c r="D228" s="24">
        <v>30000025</v>
      </c>
      <c r="E228" s="17" t="s">
        <v>114</v>
      </c>
      <c r="F228" s="29">
        <v>335703</v>
      </c>
      <c r="G228" s="29">
        <v>341949.76</v>
      </c>
      <c r="H228" s="29">
        <v>56000</v>
      </c>
      <c r="I228" s="19">
        <v>-6246.76</v>
      </c>
      <c r="J228" s="19">
        <f>G228-H228</f>
        <v>285949.76</v>
      </c>
    </row>
    <row r="229" spans="1:10" ht="60">
      <c r="A229" s="18" t="s">
        <v>427</v>
      </c>
      <c r="B229" s="24">
        <v>3</v>
      </c>
      <c r="C229" s="24">
        <v>5</v>
      </c>
      <c r="D229" s="24">
        <v>30000026</v>
      </c>
      <c r="E229" s="17" t="s">
        <v>323</v>
      </c>
      <c r="F229" s="29">
        <v>150000</v>
      </c>
      <c r="G229" s="29">
        <v>143715.82999999999</v>
      </c>
      <c r="H229" s="29">
        <v>143715.82999999999</v>
      </c>
      <c r="I229" s="19">
        <v>6284.17</v>
      </c>
      <c r="J229" s="19">
        <f>G229-H229</f>
        <v>0</v>
      </c>
    </row>
    <row r="230" spans="1:10" ht="45">
      <c r="A230" s="18" t="s">
        <v>427</v>
      </c>
      <c r="B230" s="24">
        <v>3</v>
      </c>
      <c r="C230" s="24">
        <v>5</v>
      </c>
      <c r="D230" s="24">
        <v>30000028</v>
      </c>
      <c r="E230" s="17" t="s">
        <v>155</v>
      </c>
      <c r="F230" s="29">
        <v>10000</v>
      </c>
      <c r="G230" s="29"/>
      <c r="H230" s="29"/>
      <c r="I230" s="19">
        <v>10000</v>
      </c>
      <c r="J230" s="19">
        <f>G230-H230</f>
        <v>0</v>
      </c>
    </row>
    <row r="231" spans="1:10" ht="90">
      <c r="A231" s="18" t="s">
        <v>427</v>
      </c>
      <c r="B231" s="24">
        <v>3</v>
      </c>
      <c r="C231" s="24">
        <v>5</v>
      </c>
      <c r="D231" s="24">
        <v>30000031</v>
      </c>
      <c r="E231" s="17" t="s">
        <v>141</v>
      </c>
      <c r="F231" s="29">
        <v>25000</v>
      </c>
      <c r="G231" s="29">
        <v>9760.9</v>
      </c>
      <c r="H231" s="29">
        <v>2860.9</v>
      </c>
      <c r="I231" s="19">
        <v>15239.1</v>
      </c>
      <c r="J231" s="19">
        <f>G231-H231</f>
        <v>6900</v>
      </c>
    </row>
    <row r="232" spans="1:10" ht="105">
      <c r="A232" s="18" t="s">
        <v>427</v>
      </c>
      <c r="B232" s="24">
        <v>3</v>
      </c>
      <c r="C232" s="24">
        <v>5</v>
      </c>
      <c r="D232" s="24">
        <v>30000035</v>
      </c>
      <c r="E232" s="17" t="s">
        <v>304</v>
      </c>
      <c r="F232" s="29">
        <v>806000</v>
      </c>
      <c r="G232" s="29">
        <v>806770.9</v>
      </c>
      <c r="H232" s="29">
        <v>806770.9</v>
      </c>
      <c r="I232" s="19">
        <v>-770.9</v>
      </c>
      <c r="J232" s="19">
        <f>G232-H232</f>
        <v>0</v>
      </c>
    </row>
    <row r="233" spans="1:10" ht="75">
      <c r="A233" s="18" t="s">
        <v>427</v>
      </c>
      <c r="B233" s="24">
        <v>3</v>
      </c>
      <c r="C233" s="24">
        <v>5</v>
      </c>
      <c r="D233" s="24">
        <v>30000038</v>
      </c>
      <c r="E233" s="17" t="s">
        <v>142</v>
      </c>
      <c r="F233" s="29">
        <v>637283</v>
      </c>
      <c r="G233" s="29">
        <v>637283.21</v>
      </c>
      <c r="H233" s="29">
        <v>637283.21</v>
      </c>
      <c r="I233" s="19">
        <v>-0.21</v>
      </c>
      <c r="J233" s="19">
        <f>G233-H233</f>
        <v>0</v>
      </c>
    </row>
    <row r="234" spans="1:10" ht="45">
      <c r="A234" s="18" t="s">
        <v>427</v>
      </c>
      <c r="B234" s="24">
        <v>3</v>
      </c>
      <c r="C234" s="24">
        <v>5</v>
      </c>
      <c r="D234" s="24">
        <v>30000039</v>
      </c>
      <c r="E234" s="17" t="s">
        <v>336</v>
      </c>
      <c r="F234" s="29">
        <v>58500</v>
      </c>
      <c r="G234" s="29">
        <v>58446.55</v>
      </c>
      <c r="H234" s="29">
        <v>58446.55</v>
      </c>
      <c r="I234" s="19">
        <v>53.45</v>
      </c>
      <c r="J234" s="19">
        <f>G234-H234</f>
        <v>0</v>
      </c>
    </row>
    <row r="235" spans="1:10" ht="105">
      <c r="A235" s="18" t="s">
        <v>427</v>
      </c>
      <c r="B235" s="24">
        <v>3</v>
      </c>
      <c r="C235" s="24">
        <v>5</v>
      </c>
      <c r="D235" s="24">
        <v>30000051</v>
      </c>
      <c r="E235" s="17" t="s">
        <v>406</v>
      </c>
      <c r="F235" s="29">
        <v>20000</v>
      </c>
      <c r="G235" s="29">
        <v>16264.3</v>
      </c>
      <c r="H235" s="29"/>
      <c r="I235" s="19">
        <v>3735.7</v>
      </c>
      <c r="J235" s="19">
        <f>G235-H235</f>
        <v>16264.3</v>
      </c>
    </row>
    <row r="236" spans="1:10" ht="30">
      <c r="A236" s="18" t="s">
        <v>427</v>
      </c>
      <c r="B236" s="24">
        <v>3</v>
      </c>
      <c r="C236" s="24">
        <v>5</v>
      </c>
      <c r="D236" s="24">
        <v>30000053</v>
      </c>
      <c r="E236" s="17" t="s">
        <v>147</v>
      </c>
      <c r="F236" s="29">
        <v>8000</v>
      </c>
      <c r="G236" s="29">
        <v>3903.43</v>
      </c>
      <c r="H236" s="29">
        <v>3885.83</v>
      </c>
      <c r="I236" s="19">
        <v>4096.57</v>
      </c>
      <c r="J236" s="19">
        <f>G236-H236</f>
        <v>17.599999999999909</v>
      </c>
    </row>
    <row r="237" spans="1:10" ht="30">
      <c r="A237" s="18" t="s">
        <v>427</v>
      </c>
      <c r="B237" s="24">
        <v>3</v>
      </c>
      <c r="C237" s="24">
        <v>5</v>
      </c>
      <c r="D237" s="24">
        <v>30000056</v>
      </c>
      <c r="E237" s="17" t="s">
        <v>269</v>
      </c>
      <c r="F237" s="29">
        <v>500</v>
      </c>
      <c r="G237" s="29">
        <v>408.3</v>
      </c>
      <c r="H237" s="29">
        <v>397.5</v>
      </c>
      <c r="I237" s="19">
        <v>91.7</v>
      </c>
      <c r="J237" s="19">
        <f>G237-H237</f>
        <v>10.800000000000011</v>
      </c>
    </row>
    <row r="238" spans="1:10" ht="45">
      <c r="A238" s="18" t="s">
        <v>427</v>
      </c>
      <c r="B238" s="24">
        <v>3</v>
      </c>
      <c r="C238" s="24">
        <v>5</v>
      </c>
      <c r="D238" s="24">
        <v>30000059</v>
      </c>
      <c r="E238" s="17" t="s">
        <v>357</v>
      </c>
      <c r="F238" s="29">
        <v>64902</v>
      </c>
      <c r="G238" s="29">
        <v>64901.87</v>
      </c>
      <c r="H238" s="29">
        <v>64901.87</v>
      </c>
      <c r="I238" s="19">
        <v>0.13</v>
      </c>
      <c r="J238" s="19">
        <f>G238-H238</f>
        <v>0</v>
      </c>
    </row>
    <row r="239" spans="1:10" ht="45">
      <c r="A239" s="18" t="s">
        <v>427</v>
      </c>
      <c r="B239" s="24">
        <v>3</v>
      </c>
      <c r="C239" s="24">
        <v>5</v>
      </c>
      <c r="D239" s="24">
        <v>30000062</v>
      </c>
      <c r="E239" s="17" t="s">
        <v>250</v>
      </c>
      <c r="F239" s="29">
        <v>400000</v>
      </c>
      <c r="G239" s="29">
        <v>37904.050000000003</v>
      </c>
      <c r="H239" s="29"/>
      <c r="I239" s="19">
        <v>362095.95</v>
      </c>
      <c r="J239" s="19">
        <f>G239-H239</f>
        <v>37904.050000000003</v>
      </c>
    </row>
    <row r="240" spans="1:10" ht="90">
      <c r="A240" s="18" t="s">
        <v>427</v>
      </c>
      <c r="B240" s="24">
        <v>3</v>
      </c>
      <c r="C240" s="24">
        <v>5</v>
      </c>
      <c r="D240" s="24">
        <v>30000064</v>
      </c>
      <c r="E240" s="17" t="s">
        <v>253</v>
      </c>
      <c r="F240" s="29">
        <v>1500</v>
      </c>
      <c r="G240" s="29"/>
      <c r="H240" s="29"/>
      <c r="I240" s="19">
        <v>1500</v>
      </c>
      <c r="J240" s="19">
        <f>G240-H240</f>
        <v>0</v>
      </c>
    </row>
    <row r="241" spans="1:10" ht="30">
      <c r="A241" s="18" t="s">
        <v>427</v>
      </c>
      <c r="B241" s="24">
        <v>3</v>
      </c>
      <c r="C241" s="24">
        <v>5</v>
      </c>
      <c r="D241" s="24">
        <v>30000066</v>
      </c>
      <c r="E241" s="17" t="s">
        <v>148</v>
      </c>
      <c r="F241" s="29">
        <v>200</v>
      </c>
      <c r="G241" s="29">
        <v>169.4</v>
      </c>
      <c r="H241" s="29">
        <v>158.4</v>
      </c>
      <c r="I241" s="19">
        <v>30.6</v>
      </c>
      <c r="J241" s="19">
        <f>G241-H241</f>
        <v>11</v>
      </c>
    </row>
    <row r="242" spans="1:10" ht="105">
      <c r="A242" s="18" t="s">
        <v>427</v>
      </c>
      <c r="B242" s="24">
        <v>3</v>
      </c>
      <c r="C242" s="24">
        <v>5</v>
      </c>
      <c r="D242" s="24">
        <v>30000070</v>
      </c>
      <c r="E242" s="17" t="s">
        <v>112</v>
      </c>
      <c r="F242" s="29">
        <v>20000</v>
      </c>
      <c r="G242" s="29">
        <v>5620.42</v>
      </c>
      <c r="H242" s="29">
        <v>5620.42</v>
      </c>
      <c r="I242" s="19">
        <v>14379.58</v>
      </c>
      <c r="J242" s="19">
        <f>G242-H242</f>
        <v>0</v>
      </c>
    </row>
    <row r="243" spans="1:10" ht="30">
      <c r="A243" s="18" t="s">
        <v>427</v>
      </c>
      <c r="B243" s="24">
        <v>3</v>
      </c>
      <c r="C243" s="24">
        <v>5</v>
      </c>
      <c r="D243" s="24">
        <v>30000079</v>
      </c>
      <c r="E243" s="17" t="s">
        <v>131</v>
      </c>
      <c r="F243" s="29">
        <v>1000</v>
      </c>
      <c r="G243" s="29"/>
      <c r="H243" s="29"/>
      <c r="I243" s="19">
        <v>1000</v>
      </c>
      <c r="J243" s="19">
        <f>G243-H243</f>
        <v>0</v>
      </c>
    </row>
    <row r="244" spans="1:10" ht="30">
      <c r="A244" s="18" t="s">
        <v>427</v>
      </c>
      <c r="B244" s="24">
        <v>3</v>
      </c>
      <c r="C244" s="24">
        <v>5</v>
      </c>
      <c r="D244" s="24">
        <v>30000081</v>
      </c>
      <c r="E244" s="17" t="s">
        <v>132</v>
      </c>
      <c r="F244" s="29">
        <v>10000</v>
      </c>
      <c r="G244" s="29">
        <v>22480.81</v>
      </c>
      <c r="H244" s="29">
        <v>15907.87</v>
      </c>
      <c r="I244" s="19">
        <v>-12480.81</v>
      </c>
      <c r="J244" s="19">
        <f>G244-H244</f>
        <v>6572.9400000000005</v>
      </c>
    </row>
    <row r="245" spans="1:10" ht="60">
      <c r="A245" s="18" t="s">
        <v>427</v>
      </c>
      <c r="B245" s="24">
        <v>3</v>
      </c>
      <c r="C245" s="24">
        <v>5</v>
      </c>
      <c r="D245" s="24">
        <v>30000082</v>
      </c>
      <c r="E245" s="17" t="s">
        <v>140</v>
      </c>
      <c r="F245" s="29">
        <v>200000</v>
      </c>
      <c r="G245" s="29"/>
      <c r="H245" s="29"/>
      <c r="I245" s="19">
        <v>200000</v>
      </c>
      <c r="J245" s="19">
        <f>G245-H245</f>
        <v>0</v>
      </c>
    </row>
    <row r="246" spans="1:10" ht="45">
      <c r="A246" s="18" t="s">
        <v>427</v>
      </c>
      <c r="B246" s="24">
        <v>3</v>
      </c>
      <c r="C246" s="24">
        <v>5</v>
      </c>
      <c r="D246" s="24">
        <v>30000088</v>
      </c>
      <c r="E246" s="17" t="s">
        <v>317</v>
      </c>
      <c r="F246" s="29">
        <v>14560</v>
      </c>
      <c r="G246" s="29">
        <v>14560.22</v>
      </c>
      <c r="H246" s="29">
        <v>14560.22</v>
      </c>
      <c r="I246" s="19">
        <v>-0.22</v>
      </c>
      <c r="J246" s="19">
        <f>G246-H246</f>
        <v>0</v>
      </c>
    </row>
    <row r="247" spans="1:10" ht="75">
      <c r="A247" s="18" t="s">
        <v>427</v>
      </c>
      <c r="B247" s="24">
        <v>3</v>
      </c>
      <c r="C247" s="24">
        <v>5</v>
      </c>
      <c r="D247" s="24">
        <v>30000092</v>
      </c>
      <c r="E247" s="17" t="s">
        <v>319</v>
      </c>
      <c r="F247" s="29">
        <v>7000</v>
      </c>
      <c r="G247" s="29"/>
      <c r="H247" s="29"/>
      <c r="I247" s="19">
        <v>7000</v>
      </c>
      <c r="J247" s="19">
        <f>G247-H247</f>
        <v>0</v>
      </c>
    </row>
    <row r="248" spans="1:10" ht="60">
      <c r="A248" s="18" t="s">
        <v>427</v>
      </c>
      <c r="B248" s="24">
        <v>3</v>
      </c>
      <c r="C248" s="24">
        <v>5</v>
      </c>
      <c r="D248" s="24">
        <v>30000095</v>
      </c>
      <c r="E248" s="17" t="s">
        <v>107</v>
      </c>
      <c r="F248" s="29">
        <v>156998</v>
      </c>
      <c r="G248" s="29">
        <v>156997.5</v>
      </c>
      <c r="H248" s="29">
        <v>110012</v>
      </c>
      <c r="I248" s="19">
        <v>0.5</v>
      </c>
      <c r="J248" s="19">
        <f>G248-H248</f>
        <v>46985.5</v>
      </c>
    </row>
    <row r="249" spans="1:10" ht="60">
      <c r="A249" s="18" t="s">
        <v>427</v>
      </c>
      <c r="B249" s="24">
        <v>3</v>
      </c>
      <c r="C249" s="24">
        <v>5</v>
      </c>
      <c r="D249" s="24">
        <v>30000098</v>
      </c>
      <c r="E249" s="17" t="s">
        <v>288</v>
      </c>
      <c r="F249" s="29">
        <v>13988</v>
      </c>
      <c r="G249" s="29">
        <v>3219.66</v>
      </c>
      <c r="H249" s="29">
        <v>2094.5100000000002</v>
      </c>
      <c r="I249" s="19">
        <v>10768.34</v>
      </c>
      <c r="J249" s="19">
        <f>G249-H249</f>
        <v>1125.1499999999996</v>
      </c>
    </row>
    <row r="250" spans="1:10" ht="60">
      <c r="A250" s="18" t="s">
        <v>427</v>
      </c>
      <c r="B250" s="24">
        <v>3</v>
      </c>
      <c r="C250" s="24">
        <v>5</v>
      </c>
      <c r="D250" s="24">
        <v>30000104</v>
      </c>
      <c r="E250" s="17" t="s">
        <v>225</v>
      </c>
      <c r="F250" s="29">
        <v>58530</v>
      </c>
      <c r="G250" s="29">
        <v>12526.78</v>
      </c>
      <c r="H250" s="29"/>
      <c r="I250" s="19">
        <v>46003.22</v>
      </c>
      <c r="J250" s="19">
        <f>G250-H250</f>
        <v>12526.78</v>
      </c>
    </row>
    <row r="251" spans="1:10" ht="105">
      <c r="A251" s="18" t="s">
        <v>427</v>
      </c>
      <c r="B251" s="24">
        <v>3</v>
      </c>
      <c r="C251" s="24">
        <v>5</v>
      </c>
      <c r="D251" s="24">
        <v>30000106</v>
      </c>
      <c r="E251" s="17" t="s">
        <v>228</v>
      </c>
      <c r="F251" s="29">
        <v>27000</v>
      </c>
      <c r="G251" s="29"/>
      <c r="H251" s="29"/>
      <c r="I251" s="19">
        <v>27000</v>
      </c>
      <c r="J251" s="19">
        <f>G251-H251</f>
        <v>0</v>
      </c>
    </row>
    <row r="252" spans="1:10" ht="30">
      <c r="A252" s="18" t="s">
        <v>427</v>
      </c>
      <c r="B252" s="24">
        <v>3</v>
      </c>
      <c r="C252" s="24">
        <v>5</v>
      </c>
      <c r="D252" s="24">
        <v>30000109</v>
      </c>
      <c r="E252" s="17" t="s">
        <v>350</v>
      </c>
      <c r="F252" s="29">
        <v>15374</v>
      </c>
      <c r="G252" s="29"/>
      <c r="H252" s="29"/>
      <c r="I252" s="19">
        <v>15374</v>
      </c>
      <c r="J252" s="19">
        <f>G252-H252</f>
        <v>0</v>
      </c>
    </row>
    <row r="253" spans="1:10" ht="30">
      <c r="A253" s="18" t="s">
        <v>427</v>
      </c>
      <c r="B253" s="24">
        <v>3</v>
      </c>
      <c r="C253" s="24">
        <v>5</v>
      </c>
      <c r="D253" s="24">
        <v>30000114</v>
      </c>
      <c r="E253" s="17" t="s">
        <v>366</v>
      </c>
      <c r="F253" s="29">
        <v>50</v>
      </c>
      <c r="G253" s="29">
        <v>736.19</v>
      </c>
      <c r="H253" s="29">
        <v>736.19</v>
      </c>
      <c r="I253" s="19">
        <v>-686.19</v>
      </c>
      <c r="J253" s="19">
        <f>G253-H253</f>
        <v>0</v>
      </c>
    </row>
    <row r="254" spans="1:10" ht="30">
      <c r="A254" s="18" t="s">
        <v>427</v>
      </c>
      <c r="B254" s="35">
        <v>3</v>
      </c>
      <c r="C254" s="35">
        <v>5</v>
      </c>
      <c r="D254" s="26">
        <v>30000119</v>
      </c>
      <c r="E254" s="22" t="s">
        <v>394</v>
      </c>
      <c r="F254" s="29">
        <v>179721.35</v>
      </c>
      <c r="G254" s="29">
        <v>178846.43</v>
      </c>
      <c r="H254" s="29"/>
      <c r="I254" s="19">
        <v>874.92</v>
      </c>
      <c r="J254" s="19">
        <f>G254-H254</f>
        <v>178846.43</v>
      </c>
    </row>
    <row r="255" spans="1:10" ht="30">
      <c r="A255" s="18" t="s">
        <v>427</v>
      </c>
      <c r="B255" s="24">
        <v>3</v>
      </c>
      <c r="C255" s="24">
        <v>5</v>
      </c>
      <c r="D255" s="24">
        <v>30000121</v>
      </c>
      <c r="E255" s="17" t="s">
        <v>418</v>
      </c>
      <c r="F255" s="29">
        <v>171105</v>
      </c>
      <c r="G255" s="29"/>
      <c r="H255" s="29"/>
      <c r="I255" s="19">
        <v>171105</v>
      </c>
      <c r="J255" s="19">
        <f>G255-H255</f>
        <v>0</v>
      </c>
    </row>
    <row r="256" spans="1:10" ht="45">
      <c r="A256" s="18" t="s">
        <v>427</v>
      </c>
      <c r="B256" s="24">
        <v>3</v>
      </c>
      <c r="C256" s="24">
        <v>5</v>
      </c>
      <c r="D256" s="24">
        <v>30000133</v>
      </c>
      <c r="E256" s="17" t="s">
        <v>209</v>
      </c>
      <c r="F256" s="29">
        <v>300</v>
      </c>
      <c r="G256" s="29">
        <v>174.91</v>
      </c>
      <c r="H256" s="29">
        <v>174.91</v>
      </c>
      <c r="I256" s="19">
        <v>125.09</v>
      </c>
      <c r="J256" s="19">
        <f>G256-H256</f>
        <v>0</v>
      </c>
    </row>
    <row r="257" spans="1:10" ht="120">
      <c r="A257" s="18" t="s">
        <v>427</v>
      </c>
      <c r="B257" s="24">
        <v>3</v>
      </c>
      <c r="C257" s="24">
        <v>5</v>
      </c>
      <c r="D257" s="24">
        <v>30000150</v>
      </c>
      <c r="E257" s="17" t="s">
        <v>272</v>
      </c>
      <c r="F257" s="29">
        <v>3450000</v>
      </c>
      <c r="G257" s="29">
        <v>3387877.82</v>
      </c>
      <c r="H257" s="29">
        <v>2553366.86</v>
      </c>
      <c r="I257" s="19">
        <v>62122.18</v>
      </c>
      <c r="J257" s="19">
        <f>G257-H257</f>
        <v>834510.96</v>
      </c>
    </row>
    <row r="258" spans="1:10" ht="120">
      <c r="A258" s="18" t="s">
        <v>427</v>
      </c>
      <c r="B258" s="24">
        <v>3</v>
      </c>
      <c r="C258" s="24">
        <v>5</v>
      </c>
      <c r="D258" s="24">
        <v>30000210</v>
      </c>
      <c r="E258" s="17" t="s">
        <v>78</v>
      </c>
      <c r="F258" s="29">
        <v>2300000</v>
      </c>
      <c r="G258" s="29">
        <v>2388380.04</v>
      </c>
      <c r="H258" s="29">
        <v>2278881.7200000002</v>
      </c>
      <c r="I258" s="19">
        <v>-88380.04</v>
      </c>
      <c r="J258" s="19">
        <f>G258-H258</f>
        <v>109498.31999999983</v>
      </c>
    </row>
    <row r="259" spans="1:10" ht="90">
      <c r="A259" s="18" t="s">
        <v>427</v>
      </c>
      <c r="B259" s="24">
        <v>3</v>
      </c>
      <c r="C259" s="24">
        <v>5</v>
      </c>
      <c r="D259" s="24">
        <v>30000220</v>
      </c>
      <c r="E259" s="17" t="s">
        <v>75</v>
      </c>
      <c r="F259" s="29">
        <v>5000</v>
      </c>
      <c r="G259" s="29"/>
      <c r="H259" s="29"/>
      <c r="I259" s="19">
        <v>5000</v>
      </c>
      <c r="J259" s="19">
        <f>G259-H259</f>
        <v>0</v>
      </c>
    </row>
    <row r="260" spans="1:10" ht="75">
      <c r="A260" s="18" t="s">
        <v>427</v>
      </c>
      <c r="B260" s="24">
        <v>3</v>
      </c>
      <c r="C260" s="24">
        <v>5</v>
      </c>
      <c r="D260" s="24">
        <v>30000225</v>
      </c>
      <c r="E260" s="17" t="s">
        <v>64</v>
      </c>
      <c r="F260" s="29">
        <v>500000</v>
      </c>
      <c r="G260" s="29">
        <v>249732.58</v>
      </c>
      <c r="H260" s="29"/>
      <c r="I260" s="19">
        <v>250267.42</v>
      </c>
      <c r="J260" s="19">
        <f>G260-H260</f>
        <v>249732.58</v>
      </c>
    </row>
    <row r="261" spans="1:10" ht="75">
      <c r="A261" s="18" t="s">
        <v>427</v>
      </c>
      <c r="B261" s="24">
        <v>3</v>
      </c>
      <c r="C261" s="24">
        <v>5</v>
      </c>
      <c r="D261" s="24">
        <v>30000230</v>
      </c>
      <c r="E261" s="17" t="s">
        <v>98</v>
      </c>
      <c r="F261" s="29">
        <v>270000</v>
      </c>
      <c r="G261" s="29">
        <v>196371.72</v>
      </c>
      <c r="H261" s="29">
        <v>178005.67</v>
      </c>
      <c r="I261" s="19">
        <v>73628.28</v>
      </c>
      <c r="J261" s="19">
        <f>G261-H261</f>
        <v>18366.049999999988</v>
      </c>
    </row>
    <row r="262" spans="1:10" ht="90">
      <c r="A262" s="18" t="s">
        <v>427</v>
      </c>
      <c r="B262" s="24">
        <v>3</v>
      </c>
      <c r="C262" s="24">
        <v>5</v>
      </c>
      <c r="D262" s="24">
        <v>30000243</v>
      </c>
      <c r="E262" s="17" t="s">
        <v>79</v>
      </c>
      <c r="F262" s="29">
        <v>110000</v>
      </c>
      <c r="G262" s="29"/>
      <c r="H262" s="29"/>
      <c r="I262" s="19">
        <v>110000</v>
      </c>
      <c r="J262" s="19">
        <f>G262-H262</f>
        <v>0</v>
      </c>
    </row>
    <row r="263" spans="1:10" ht="105">
      <c r="A263" s="18" t="s">
        <v>427</v>
      </c>
      <c r="B263" s="24">
        <v>3</v>
      </c>
      <c r="C263" s="24">
        <v>5</v>
      </c>
      <c r="D263" s="24">
        <v>30000325</v>
      </c>
      <c r="E263" s="17" t="s">
        <v>303</v>
      </c>
      <c r="F263" s="29">
        <v>167000</v>
      </c>
      <c r="G263" s="29">
        <v>103089.61</v>
      </c>
      <c r="H263" s="29">
        <v>65749.61</v>
      </c>
      <c r="I263" s="19">
        <v>63910.39</v>
      </c>
      <c r="J263" s="19">
        <f>G263-H263</f>
        <v>37340</v>
      </c>
    </row>
    <row r="264" spans="1:10" ht="75">
      <c r="A264" s="18" t="s">
        <v>427</v>
      </c>
      <c r="B264" s="24">
        <v>3</v>
      </c>
      <c r="C264" s="24">
        <v>5</v>
      </c>
      <c r="D264" s="24">
        <v>30000335</v>
      </c>
      <c r="E264" s="17" t="s">
        <v>320</v>
      </c>
      <c r="F264" s="29">
        <v>450000</v>
      </c>
      <c r="G264" s="29">
        <v>112478.63</v>
      </c>
      <c r="H264" s="29">
        <v>64004.82</v>
      </c>
      <c r="I264" s="19">
        <v>337521.37</v>
      </c>
      <c r="J264" s="19">
        <f>G264-H264</f>
        <v>48473.810000000005</v>
      </c>
    </row>
    <row r="265" spans="1:10" ht="45">
      <c r="A265" s="18" t="s">
        <v>427</v>
      </c>
      <c r="B265" s="24">
        <v>3</v>
      </c>
      <c r="C265" s="24">
        <v>5</v>
      </c>
      <c r="D265" s="24">
        <v>30000360</v>
      </c>
      <c r="E265" s="17" t="s">
        <v>123</v>
      </c>
      <c r="F265" s="29">
        <v>500000</v>
      </c>
      <c r="G265" s="29">
        <v>36162.839999999997</v>
      </c>
      <c r="H265" s="29">
        <v>36162.839999999997</v>
      </c>
      <c r="I265" s="19">
        <v>463837.16</v>
      </c>
      <c r="J265" s="19">
        <f>G265-H265</f>
        <v>0</v>
      </c>
    </row>
    <row r="266" spans="1:10" ht="120">
      <c r="A266" s="18" t="s">
        <v>427</v>
      </c>
      <c r="B266" s="24">
        <v>3</v>
      </c>
      <c r="C266" s="24">
        <v>5</v>
      </c>
      <c r="D266" s="24">
        <v>30000415</v>
      </c>
      <c r="E266" s="17" t="s">
        <v>195</v>
      </c>
      <c r="F266" s="29">
        <v>901092</v>
      </c>
      <c r="G266" s="29">
        <v>901091.92</v>
      </c>
      <c r="H266" s="29">
        <v>901091.92</v>
      </c>
      <c r="I266" s="19">
        <v>0.08</v>
      </c>
      <c r="J266" s="19">
        <f>G266-H266</f>
        <v>0</v>
      </c>
    </row>
    <row r="267" spans="1:10" ht="90">
      <c r="A267" s="18" t="s">
        <v>427</v>
      </c>
      <c r="B267" s="24">
        <v>3</v>
      </c>
      <c r="C267" s="24">
        <v>5</v>
      </c>
      <c r="D267" s="24">
        <v>30000445</v>
      </c>
      <c r="E267" s="17" t="s">
        <v>75</v>
      </c>
      <c r="F267" s="29">
        <v>5000</v>
      </c>
      <c r="G267" s="29"/>
      <c r="H267" s="29"/>
      <c r="I267" s="19">
        <v>5000</v>
      </c>
      <c r="J267" s="19">
        <f>G267-H267</f>
        <v>0</v>
      </c>
    </row>
    <row r="268" spans="1:10" ht="75">
      <c r="A268" s="18" t="s">
        <v>427</v>
      </c>
      <c r="B268" s="24">
        <v>3</v>
      </c>
      <c r="C268" s="24">
        <v>5</v>
      </c>
      <c r="D268" s="24">
        <v>30000460</v>
      </c>
      <c r="E268" s="17" t="s">
        <v>337</v>
      </c>
      <c r="F268" s="29">
        <v>10000</v>
      </c>
      <c r="G268" s="29">
        <v>7426.96</v>
      </c>
      <c r="H268" s="29">
        <v>2937.36</v>
      </c>
      <c r="I268" s="19">
        <v>2573.04</v>
      </c>
      <c r="J268" s="19">
        <f>G268-H268</f>
        <v>4489.6000000000004</v>
      </c>
    </row>
    <row r="269" spans="1:10" ht="120">
      <c r="A269" s="18" t="s">
        <v>427</v>
      </c>
      <c r="B269" s="24">
        <v>3</v>
      </c>
      <c r="C269" s="24">
        <v>5</v>
      </c>
      <c r="D269" s="24">
        <v>30001480</v>
      </c>
      <c r="E269" s="17" t="s">
        <v>172</v>
      </c>
      <c r="F269" s="29">
        <v>60000</v>
      </c>
      <c r="G269" s="29"/>
      <c r="H269" s="29"/>
      <c r="I269" s="19">
        <v>60000</v>
      </c>
      <c r="J269" s="19">
        <f>G269-H269</f>
        <v>0</v>
      </c>
    </row>
    <row r="270" spans="1:10" ht="75">
      <c r="A270" s="18" t="s">
        <v>427</v>
      </c>
      <c r="B270" s="24">
        <v>3</v>
      </c>
      <c r="C270" s="24">
        <v>5</v>
      </c>
      <c r="D270" s="24">
        <v>30001520</v>
      </c>
      <c r="E270" s="17" t="s">
        <v>154</v>
      </c>
      <c r="F270" s="29">
        <v>49922</v>
      </c>
      <c r="G270" s="29">
        <v>49921.63</v>
      </c>
      <c r="H270" s="29">
        <v>49921.63</v>
      </c>
      <c r="I270" s="19">
        <v>0.37</v>
      </c>
      <c r="J270" s="19">
        <f>G270-H270</f>
        <v>0</v>
      </c>
    </row>
    <row r="271" spans="1:10" ht="75">
      <c r="A271" s="18" t="s">
        <v>427</v>
      </c>
      <c r="B271" s="24">
        <v>3</v>
      </c>
      <c r="C271" s="24">
        <v>5</v>
      </c>
      <c r="D271" s="24">
        <v>30001550</v>
      </c>
      <c r="E271" s="17" t="s">
        <v>243</v>
      </c>
      <c r="F271" s="29">
        <v>2000</v>
      </c>
      <c r="G271" s="29">
        <v>554</v>
      </c>
      <c r="H271" s="29"/>
      <c r="I271" s="19">
        <v>1446</v>
      </c>
      <c r="J271" s="19">
        <f>G271-H271</f>
        <v>554</v>
      </c>
    </row>
    <row r="272" spans="1:10" ht="30">
      <c r="A272" s="18" t="s">
        <v>427</v>
      </c>
      <c r="B272" s="24">
        <v>3</v>
      </c>
      <c r="C272" s="24">
        <v>5</v>
      </c>
      <c r="D272" s="24">
        <v>30001580</v>
      </c>
      <c r="E272" s="17" t="s">
        <v>240</v>
      </c>
      <c r="F272" s="29">
        <v>7135.91</v>
      </c>
      <c r="G272" s="29">
        <v>7135.91</v>
      </c>
      <c r="H272" s="29">
        <v>7135.91</v>
      </c>
      <c r="I272" s="19">
        <v>0</v>
      </c>
      <c r="J272" s="19">
        <f>G272-H272</f>
        <v>0</v>
      </c>
    </row>
    <row r="273" spans="1:10" ht="60">
      <c r="A273" s="18" t="s">
        <v>427</v>
      </c>
      <c r="B273" s="24">
        <v>3</v>
      </c>
      <c r="C273" s="24">
        <v>5</v>
      </c>
      <c r="D273" s="24">
        <v>30001780</v>
      </c>
      <c r="E273" s="17" t="s">
        <v>88</v>
      </c>
      <c r="F273" s="29">
        <v>38000</v>
      </c>
      <c r="G273" s="29">
        <v>63546.47</v>
      </c>
      <c r="H273" s="29">
        <v>61961.63</v>
      </c>
      <c r="I273" s="19">
        <v>-25546.47</v>
      </c>
      <c r="J273" s="19">
        <f>G273-H273</f>
        <v>1584.8400000000038</v>
      </c>
    </row>
    <row r="274" spans="1:10" ht="45">
      <c r="A274" s="18" t="s">
        <v>427</v>
      </c>
      <c r="B274" s="24">
        <v>3</v>
      </c>
      <c r="C274" s="24">
        <v>5</v>
      </c>
      <c r="D274" s="24">
        <v>30001800</v>
      </c>
      <c r="E274" s="17" t="s">
        <v>111</v>
      </c>
      <c r="F274" s="29">
        <v>150000</v>
      </c>
      <c r="G274" s="29">
        <v>51349.5</v>
      </c>
      <c r="H274" s="29">
        <v>51349.5</v>
      </c>
      <c r="I274" s="19">
        <v>98650.5</v>
      </c>
      <c r="J274" s="19">
        <f>G274-H274</f>
        <v>0</v>
      </c>
    </row>
    <row r="275" spans="1:10" ht="105">
      <c r="A275" s="18" t="s">
        <v>427</v>
      </c>
      <c r="B275" s="24">
        <v>3</v>
      </c>
      <c r="C275" s="24">
        <v>5</v>
      </c>
      <c r="D275" s="24">
        <v>30001850</v>
      </c>
      <c r="E275" s="17" t="s">
        <v>82</v>
      </c>
      <c r="F275" s="29">
        <v>1098602</v>
      </c>
      <c r="G275" s="29">
        <v>1098601.04</v>
      </c>
      <c r="H275" s="29"/>
      <c r="I275" s="19">
        <v>0.96</v>
      </c>
      <c r="J275" s="19">
        <f>G275-H275</f>
        <v>1098601.04</v>
      </c>
    </row>
    <row r="276" spans="1:10" ht="105">
      <c r="A276" s="18" t="s">
        <v>427</v>
      </c>
      <c r="B276" s="24">
        <v>3</v>
      </c>
      <c r="C276" s="24">
        <v>5</v>
      </c>
      <c r="D276" s="24">
        <v>30001911</v>
      </c>
      <c r="E276" s="17" t="s">
        <v>71</v>
      </c>
      <c r="F276" s="29">
        <v>9000</v>
      </c>
      <c r="G276" s="29">
        <v>10805.58</v>
      </c>
      <c r="H276" s="29">
        <v>8983.33</v>
      </c>
      <c r="I276" s="19">
        <v>-1805.58</v>
      </c>
      <c r="J276" s="19">
        <f>G276-H276</f>
        <v>1822.25</v>
      </c>
    </row>
    <row r="277" spans="1:10" ht="30">
      <c r="A277" s="18" t="s">
        <v>427</v>
      </c>
      <c r="B277" s="24">
        <v>3</v>
      </c>
      <c r="C277" s="24">
        <v>5</v>
      </c>
      <c r="D277" s="24">
        <v>30001922</v>
      </c>
      <c r="E277" s="17" t="s">
        <v>129</v>
      </c>
      <c r="F277" s="29">
        <v>0</v>
      </c>
      <c r="G277" s="29">
        <v>7075.31</v>
      </c>
      <c r="H277" s="29">
        <v>7075.31</v>
      </c>
      <c r="I277" s="19">
        <v>-7075.31</v>
      </c>
      <c r="J277" s="19">
        <f>G277-H277</f>
        <v>0</v>
      </c>
    </row>
    <row r="278" spans="1:10" ht="105">
      <c r="A278" s="18" t="s">
        <v>427</v>
      </c>
      <c r="B278" s="24">
        <v>3</v>
      </c>
      <c r="C278" s="24">
        <v>5</v>
      </c>
      <c r="D278" s="24">
        <v>30001930</v>
      </c>
      <c r="E278" s="17" t="s">
        <v>81</v>
      </c>
      <c r="F278" s="29">
        <v>200000</v>
      </c>
      <c r="G278" s="29">
        <v>111864.56</v>
      </c>
      <c r="H278" s="29"/>
      <c r="I278" s="19">
        <v>88135.44</v>
      </c>
      <c r="J278" s="19">
        <f>G278-H278</f>
        <v>111864.56</v>
      </c>
    </row>
    <row r="279" spans="1:10" ht="45">
      <c r="A279" s="18" t="s">
        <v>427</v>
      </c>
      <c r="B279" s="24">
        <v>3</v>
      </c>
      <c r="C279" s="24">
        <v>5</v>
      </c>
      <c r="D279" s="24">
        <v>30001980</v>
      </c>
      <c r="E279" s="17" t="s">
        <v>277</v>
      </c>
      <c r="F279" s="29">
        <v>100000</v>
      </c>
      <c r="G279" s="29">
        <v>35910.589999999997</v>
      </c>
      <c r="H279" s="29">
        <v>15001.89</v>
      </c>
      <c r="I279" s="19">
        <v>64089.41</v>
      </c>
      <c r="J279" s="19">
        <f>G279-H279</f>
        <v>20908.699999999997</v>
      </c>
    </row>
    <row r="280" spans="1:10" ht="75">
      <c r="A280" s="18" t="s">
        <v>427</v>
      </c>
      <c r="B280" s="24">
        <v>3</v>
      </c>
      <c r="C280" s="24">
        <v>5</v>
      </c>
      <c r="D280" s="24">
        <v>30002040</v>
      </c>
      <c r="E280" s="17" t="s">
        <v>93</v>
      </c>
      <c r="F280" s="29">
        <v>65000</v>
      </c>
      <c r="G280" s="29">
        <v>4720.8999999999996</v>
      </c>
      <c r="H280" s="29">
        <v>4255.59</v>
      </c>
      <c r="I280" s="19">
        <v>60279.1</v>
      </c>
      <c r="J280" s="19">
        <f>G280-H280</f>
        <v>465.30999999999949</v>
      </c>
    </row>
    <row r="281" spans="1:10" ht="60">
      <c r="A281" s="18" t="s">
        <v>427</v>
      </c>
      <c r="B281" s="24">
        <v>3</v>
      </c>
      <c r="C281" s="24">
        <v>5</v>
      </c>
      <c r="D281" s="24">
        <v>30002050</v>
      </c>
      <c r="E281" s="17" t="s">
        <v>352</v>
      </c>
      <c r="F281" s="29">
        <v>2000</v>
      </c>
      <c r="G281" s="29">
        <v>404.48</v>
      </c>
      <c r="H281" s="29">
        <v>394.48</v>
      </c>
      <c r="I281" s="19">
        <v>1595.52</v>
      </c>
      <c r="J281" s="19">
        <f>G281-H281</f>
        <v>10</v>
      </c>
    </row>
    <row r="282" spans="1:10" ht="90">
      <c r="A282" s="18" t="s">
        <v>427</v>
      </c>
      <c r="B282" s="24">
        <v>3</v>
      </c>
      <c r="C282" s="24">
        <v>5</v>
      </c>
      <c r="D282" s="24">
        <v>30002090</v>
      </c>
      <c r="E282" s="17" t="s">
        <v>157</v>
      </c>
      <c r="F282" s="29">
        <v>20000</v>
      </c>
      <c r="G282" s="29"/>
      <c r="H282" s="29"/>
      <c r="I282" s="19">
        <v>20000</v>
      </c>
      <c r="J282" s="19">
        <f>G282-H282</f>
        <v>0</v>
      </c>
    </row>
    <row r="283" spans="1:10" ht="75">
      <c r="A283" s="18" t="s">
        <v>427</v>
      </c>
      <c r="B283" s="24">
        <v>3</v>
      </c>
      <c r="C283" s="24">
        <v>5</v>
      </c>
      <c r="D283" s="24">
        <v>30002120</v>
      </c>
      <c r="E283" s="17" t="s">
        <v>116</v>
      </c>
      <c r="F283" s="29">
        <v>837000</v>
      </c>
      <c r="G283" s="29">
        <v>493043.03</v>
      </c>
      <c r="H283" s="29">
        <v>198994.74</v>
      </c>
      <c r="I283" s="19">
        <v>343956.97</v>
      </c>
      <c r="J283" s="19">
        <f>G283-H283</f>
        <v>294048.29000000004</v>
      </c>
    </row>
    <row r="284" spans="1:10" ht="90">
      <c r="A284" s="18" t="s">
        <v>427</v>
      </c>
      <c r="B284" s="24">
        <v>3</v>
      </c>
      <c r="C284" s="24">
        <v>5</v>
      </c>
      <c r="D284" s="24">
        <v>30002240</v>
      </c>
      <c r="E284" s="17" t="s">
        <v>256</v>
      </c>
      <c r="F284" s="29">
        <v>180000</v>
      </c>
      <c r="G284" s="29">
        <v>180000</v>
      </c>
      <c r="H284" s="29"/>
      <c r="I284" s="19">
        <v>0</v>
      </c>
      <c r="J284" s="19">
        <f>G284-H284</f>
        <v>180000</v>
      </c>
    </row>
    <row r="285" spans="1:10" ht="45">
      <c r="A285" s="18" t="s">
        <v>427</v>
      </c>
      <c r="B285" s="24">
        <v>3</v>
      </c>
      <c r="C285" s="24">
        <v>5</v>
      </c>
      <c r="D285" s="24">
        <v>30002250</v>
      </c>
      <c r="E285" s="17" t="s">
        <v>315</v>
      </c>
      <c r="F285" s="29">
        <v>20000</v>
      </c>
      <c r="G285" s="29"/>
      <c r="H285" s="29"/>
      <c r="I285" s="19">
        <v>20000</v>
      </c>
      <c r="J285" s="19">
        <f>G285-H285</f>
        <v>0</v>
      </c>
    </row>
    <row r="286" spans="1:10" ht="75">
      <c r="A286" s="18" t="s">
        <v>427</v>
      </c>
      <c r="B286" s="24">
        <v>3</v>
      </c>
      <c r="C286" s="24">
        <v>5</v>
      </c>
      <c r="D286" s="24">
        <v>30002252</v>
      </c>
      <c r="E286" s="17" t="s">
        <v>47</v>
      </c>
      <c r="F286" s="29">
        <v>2000</v>
      </c>
      <c r="G286" s="29"/>
      <c r="H286" s="29"/>
      <c r="I286" s="19">
        <v>2000</v>
      </c>
      <c r="J286" s="19">
        <f>G286-H286</f>
        <v>0</v>
      </c>
    </row>
    <row r="287" spans="1:10" ht="75">
      <c r="A287" s="18" t="s">
        <v>427</v>
      </c>
      <c r="B287" s="24">
        <v>3</v>
      </c>
      <c r="C287" s="24">
        <v>5</v>
      </c>
      <c r="D287" s="24">
        <v>30002300</v>
      </c>
      <c r="E287" s="17" t="s">
        <v>99</v>
      </c>
      <c r="F287" s="29">
        <v>105000</v>
      </c>
      <c r="G287" s="29">
        <v>117690.21</v>
      </c>
      <c r="H287" s="29">
        <v>94629.66</v>
      </c>
      <c r="I287" s="19">
        <v>-12690.21</v>
      </c>
      <c r="J287" s="19">
        <f>G287-H287</f>
        <v>23060.550000000003</v>
      </c>
    </row>
    <row r="288" spans="1:10" ht="45">
      <c r="A288" s="18" t="s">
        <v>432</v>
      </c>
      <c r="B288" s="25">
        <v>4</v>
      </c>
      <c r="C288" s="25">
        <v>2</v>
      </c>
      <c r="D288" s="25">
        <v>4000001</v>
      </c>
      <c r="E288" s="20" t="s">
        <v>460</v>
      </c>
      <c r="F288" s="21">
        <v>500000</v>
      </c>
      <c r="G288" s="21">
        <v>242069.73</v>
      </c>
      <c r="H288" s="21">
        <v>0</v>
      </c>
      <c r="I288" s="21">
        <v>257930.27</v>
      </c>
      <c r="J288" s="19">
        <f>G288-H288</f>
        <v>242069.73</v>
      </c>
    </row>
    <row r="289" spans="1:10" ht="45">
      <c r="A289" s="18" t="s">
        <v>432</v>
      </c>
      <c r="B289" s="25">
        <v>4</v>
      </c>
      <c r="C289" s="25">
        <v>2</v>
      </c>
      <c r="D289" s="25">
        <v>4000002</v>
      </c>
      <c r="E289" s="20" t="s">
        <v>461</v>
      </c>
      <c r="F289" s="21">
        <v>75000</v>
      </c>
      <c r="G289" s="21">
        <v>4887.8599999999997</v>
      </c>
      <c r="H289" s="21">
        <v>0</v>
      </c>
      <c r="I289" s="21">
        <v>70112.14</v>
      </c>
      <c r="J289" s="19">
        <f>G289-H289</f>
        <v>4887.8599999999997</v>
      </c>
    </row>
    <row r="290" spans="1:10" ht="105">
      <c r="A290" s="18" t="s">
        <v>427</v>
      </c>
      <c r="B290" s="24">
        <v>4</v>
      </c>
      <c r="C290" s="24">
        <v>2</v>
      </c>
      <c r="D290" s="24">
        <v>40000014</v>
      </c>
      <c r="E290" s="17" t="s">
        <v>278</v>
      </c>
      <c r="F290" s="29">
        <v>2156340.61</v>
      </c>
      <c r="G290" s="29">
        <v>138777.09</v>
      </c>
      <c r="H290" s="29"/>
      <c r="I290" s="19">
        <v>2017563.52</v>
      </c>
      <c r="J290" s="19">
        <f>G290-H290</f>
        <v>138777.09</v>
      </c>
    </row>
    <row r="291" spans="1:10" ht="75">
      <c r="A291" s="18" t="s">
        <v>427</v>
      </c>
      <c r="B291" s="24">
        <v>4</v>
      </c>
      <c r="C291" s="24">
        <v>2</v>
      </c>
      <c r="D291" s="24">
        <v>40000016</v>
      </c>
      <c r="E291" s="17" t="s">
        <v>251</v>
      </c>
      <c r="F291" s="29">
        <v>6380145.5199999996</v>
      </c>
      <c r="G291" s="29">
        <v>6380145.5199999996</v>
      </c>
      <c r="H291" s="29">
        <v>6380145.5199999996</v>
      </c>
      <c r="I291" s="19">
        <v>0</v>
      </c>
      <c r="J291" s="19">
        <f>G291-H291</f>
        <v>0</v>
      </c>
    </row>
    <row r="292" spans="1:10" ht="120">
      <c r="A292" s="18" t="s">
        <v>427</v>
      </c>
      <c r="B292" s="24">
        <v>4</v>
      </c>
      <c r="C292" s="24">
        <v>2</v>
      </c>
      <c r="D292" s="24">
        <v>40000021</v>
      </c>
      <c r="E292" s="17" t="s">
        <v>118</v>
      </c>
      <c r="F292" s="29">
        <v>344363.89</v>
      </c>
      <c r="G292" s="29">
        <v>6295.19</v>
      </c>
      <c r="H292" s="29"/>
      <c r="I292" s="19">
        <v>338068.7</v>
      </c>
      <c r="J292" s="19">
        <f>G292-H292</f>
        <v>6295.19</v>
      </c>
    </row>
    <row r="293" spans="1:10" ht="90">
      <c r="A293" s="18" t="s">
        <v>427</v>
      </c>
      <c r="B293" s="24">
        <v>4</v>
      </c>
      <c r="C293" s="24">
        <v>2</v>
      </c>
      <c r="D293" s="24">
        <v>40000024</v>
      </c>
      <c r="E293" s="17" t="s">
        <v>168</v>
      </c>
      <c r="F293" s="29">
        <v>323076</v>
      </c>
      <c r="G293" s="29">
        <v>323075</v>
      </c>
      <c r="H293" s="29">
        <v>226153</v>
      </c>
      <c r="I293" s="19">
        <v>1</v>
      </c>
      <c r="J293" s="19">
        <f>G293-H293</f>
        <v>96922</v>
      </c>
    </row>
    <row r="294" spans="1:10" ht="120">
      <c r="A294" s="18" t="s">
        <v>427</v>
      </c>
      <c r="B294" s="24">
        <v>4</v>
      </c>
      <c r="C294" s="24">
        <v>2</v>
      </c>
      <c r="D294" s="24">
        <v>40000029</v>
      </c>
      <c r="E294" s="17" t="s">
        <v>295</v>
      </c>
      <c r="F294" s="29">
        <v>3546775.16</v>
      </c>
      <c r="G294" s="29">
        <v>3285188.78</v>
      </c>
      <c r="H294" s="29">
        <v>1770000</v>
      </c>
      <c r="I294" s="19">
        <v>261586.38</v>
      </c>
      <c r="J294" s="19">
        <f>G294-H294</f>
        <v>1515188.7799999998</v>
      </c>
    </row>
    <row r="295" spans="1:10" ht="105">
      <c r="A295" s="18" t="s">
        <v>427</v>
      </c>
      <c r="B295" s="24">
        <v>4</v>
      </c>
      <c r="C295" s="24">
        <v>2</v>
      </c>
      <c r="D295" s="24">
        <v>40000032</v>
      </c>
      <c r="E295" s="17" t="s">
        <v>133</v>
      </c>
      <c r="F295" s="29">
        <v>53850</v>
      </c>
      <c r="G295" s="29">
        <v>53850</v>
      </c>
      <c r="H295" s="29">
        <v>53850</v>
      </c>
      <c r="I295" s="19">
        <v>0</v>
      </c>
      <c r="J295" s="19">
        <f>G295-H295</f>
        <v>0</v>
      </c>
    </row>
    <row r="296" spans="1:10" ht="75">
      <c r="A296" s="18" t="s">
        <v>427</v>
      </c>
      <c r="B296" s="24">
        <v>4</v>
      </c>
      <c r="C296" s="24">
        <v>2</v>
      </c>
      <c r="D296" s="24">
        <v>40000041</v>
      </c>
      <c r="E296" s="17" t="s">
        <v>291</v>
      </c>
      <c r="F296" s="29">
        <v>828353.29</v>
      </c>
      <c r="G296" s="29">
        <v>681429.05</v>
      </c>
      <c r="H296" s="29"/>
      <c r="I296" s="19">
        <v>146924.24</v>
      </c>
      <c r="J296" s="19">
        <f>G296-H296</f>
        <v>681429.05</v>
      </c>
    </row>
    <row r="297" spans="1:10" ht="105">
      <c r="A297" s="18" t="s">
        <v>427</v>
      </c>
      <c r="B297" s="24">
        <v>4</v>
      </c>
      <c r="C297" s="24">
        <v>2</v>
      </c>
      <c r="D297" s="24">
        <v>40000043</v>
      </c>
      <c r="E297" s="17" t="s">
        <v>385</v>
      </c>
      <c r="F297" s="29">
        <v>4405846.51</v>
      </c>
      <c r="G297" s="29"/>
      <c r="H297" s="29"/>
      <c r="I297" s="19">
        <v>4405846.51</v>
      </c>
      <c r="J297" s="19">
        <f>G297-H297</f>
        <v>0</v>
      </c>
    </row>
    <row r="298" spans="1:10" ht="135">
      <c r="A298" s="18" t="s">
        <v>427</v>
      </c>
      <c r="B298" s="24">
        <v>4</v>
      </c>
      <c r="C298" s="24">
        <v>2</v>
      </c>
      <c r="D298" s="24">
        <v>40000045</v>
      </c>
      <c r="E298" s="17" t="s">
        <v>83</v>
      </c>
      <c r="F298" s="29">
        <v>86333</v>
      </c>
      <c r="G298" s="29">
        <v>86333</v>
      </c>
      <c r="H298" s="29"/>
      <c r="I298" s="19">
        <v>0</v>
      </c>
      <c r="J298" s="19">
        <f>G298-H298</f>
        <v>86333</v>
      </c>
    </row>
    <row r="299" spans="1:10" ht="105">
      <c r="A299" s="18" t="s">
        <v>427</v>
      </c>
      <c r="B299" s="24">
        <v>4</v>
      </c>
      <c r="C299" s="24">
        <v>2</v>
      </c>
      <c r="D299" s="24">
        <v>40000052</v>
      </c>
      <c r="E299" s="17" t="s">
        <v>237</v>
      </c>
      <c r="F299" s="29">
        <v>1000000</v>
      </c>
      <c r="G299" s="29">
        <v>1000000</v>
      </c>
      <c r="H299" s="29">
        <v>1000000</v>
      </c>
      <c r="I299" s="19">
        <v>0</v>
      </c>
      <c r="J299" s="19">
        <f>G299-H299</f>
        <v>0</v>
      </c>
    </row>
    <row r="300" spans="1:10" ht="105">
      <c r="A300" s="18" t="s">
        <v>427</v>
      </c>
      <c r="B300" s="24">
        <v>4</v>
      </c>
      <c r="C300" s="24">
        <v>2</v>
      </c>
      <c r="D300" s="24">
        <v>40000054</v>
      </c>
      <c r="E300" s="17" t="s">
        <v>238</v>
      </c>
      <c r="F300" s="29">
        <v>7752105.75</v>
      </c>
      <c r="G300" s="29">
        <v>6237080.1600000001</v>
      </c>
      <c r="H300" s="29">
        <v>4745105.75</v>
      </c>
      <c r="I300" s="19">
        <v>1515025.59</v>
      </c>
      <c r="J300" s="19">
        <f>G300-H300</f>
        <v>1491974.4100000001</v>
      </c>
    </row>
    <row r="301" spans="1:10" ht="105">
      <c r="A301" s="18" t="s">
        <v>427</v>
      </c>
      <c r="B301" s="24">
        <v>4</v>
      </c>
      <c r="C301" s="24">
        <v>2</v>
      </c>
      <c r="D301" s="24">
        <v>40000056</v>
      </c>
      <c r="E301" s="17" t="s">
        <v>239</v>
      </c>
      <c r="F301" s="29">
        <v>1173728.8</v>
      </c>
      <c r="G301" s="29">
        <v>1056818.8999999999</v>
      </c>
      <c r="H301" s="29">
        <v>733580.5</v>
      </c>
      <c r="I301" s="19">
        <v>116909.9</v>
      </c>
      <c r="J301" s="19">
        <f>G301-H301</f>
        <v>323238.39999999991</v>
      </c>
    </row>
    <row r="302" spans="1:10" ht="120">
      <c r="A302" s="18" t="s">
        <v>427</v>
      </c>
      <c r="B302" s="24">
        <v>4</v>
      </c>
      <c r="C302" s="24">
        <v>2</v>
      </c>
      <c r="D302" s="24">
        <v>40000067</v>
      </c>
      <c r="E302" s="17" t="s">
        <v>297</v>
      </c>
      <c r="F302" s="29">
        <v>2399.1999999999998</v>
      </c>
      <c r="G302" s="29">
        <v>2399.1999999999998</v>
      </c>
      <c r="H302" s="29"/>
      <c r="I302" s="19">
        <v>0</v>
      </c>
      <c r="J302" s="19">
        <f>G302-H302</f>
        <v>2399.1999999999998</v>
      </c>
    </row>
    <row r="303" spans="1:10" ht="120">
      <c r="A303" s="18" t="s">
        <v>427</v>
      </c>
      <c r="B303" s="24">
        <v>4</v>
      </c>
      <c r="C303" s="24">
        <v>2</v>
      </c>
      <c r="D303" s="24">
        <v>40000068</v>
      </c>
      <c r="E303" s="17" t="s">
        <v>298</v>
      </c>
      <c r="F303" s="29">
        <v>2397.4699999999998</v>
      </c>
      <c r="G303" s="29">
        <v>2397.4699999999998</v>
      </c>
      <c r="H303" s="29"/>
      <c r="I303" s="19">
        <v>0</v>
      </c>
      <c r="J303" s="19">
        <f>G303-H303</f>
        <v>2397.4699999999998</v>
      </c>
    </row>
    <row r="304" spans="1:10" ht="120">
      <c r="A304" s="18" t="s">
        <v>427</v>
      </c>
      <c r="B304" s="24">
        <v>4</v>
      </c>
      <c r="C304" s="24">
        <v>2</v>
      </c>
      <c r="D304" s="24">
        <v>40000069</v>
      </c>
      <c r="E304" s="17" t="s">
        <v>299</v>
      </c>
      <c r="F304" s="29">
        <v>2399.1999999999998</v>
      </c>
      <c r="G304" s="29">
        <v>2399.1999999999998</v>
      </c>
      <c r="H304" s="29"/>
      <c r="I304" s="19">
        <v>0</v>
      </c>
      <c r="J304" s="19">
        <f>G304-H304</f>
        <v>2399.1999999999998</v>
      </c>
    </row>
    <row r="305" spans="1:10" ht="135">
      <c r="A305" s="18" t="s">
        <v>427</v>
      </c>
      <c r="B305" s="24">
        <v>4</v>
      </c>
      <c r="C305" s="24">
        <v>2</v>
      </c>
      <c r="D305" s="24">
        <v>40000071</v>
      </c>
      <c r="E305" s="17" t="s">
        <v>300</v>
      </c>
      <c r="F305" s="29">
        <v>2399.1999999999998</v>
      </c>
      <c r="G305" s="29">
        <v>2399.1999999999998</v>
      </c>
      <c r="H305" s="29"/>
      <c r="I305" s="19">
        <v>0</v>
      </c>
      <c r="J305" s="19">
        <f>G305-H305</f>
        <v>2399.1999999999998</v>
      </c>
    </row>
    <row r="306" spans="1:10" ht="120">
      <c r="A306" s="18" t="s">
        <v>427</v>
      </c>
      <c r="B306" s="24">
        <v>4</v>
      </c>
      <c r="C306" s="24">
        <v>2</v>
      </c>
      <c r="D306" s="24">
        <v>40000072</v>
      </c>
      <c r="E306" s="17" t="s">
        <v>198</v>
      </c>
      <c r="F306" s="29">
        <v>400000</v>
      </c>
      <c r="G306" s="29">
        <v>400000</v>
      </c>
      <c r="H306" s="29"/>
      <c r="I306" s="19">
        <v>0</v>
      </c>
      <c r="J306" s="19">
        <f>G306-H306</f>
        <v>400000</v>
      </c>
    </row>
    <row r="307" spans="1:10" ht="120">
      <c r="A307" s="18" t="s">
        <v>427</v>
      </c>
      <c r="B307" s="24">
        <v>4</v>
      </c>
      <c r="C307" s="24">
        <v>2</v>
      </c>
      <c r="D307" s="24">
        <v>40000073</v>
      </c>
      <c r="E307" s="17" t="s">
        <v>301</v>
      </c>
      <c r="F307" s="29">
        <v>2399.1999999999998</v>
      </c>
      <c r="G307" s="29">
        <v>2399.1999999999998</v>
      </c>
      <c r="H307" s="29"/>
      <c r="I307" s="19">
        <v>0</v>
      </c>
      <c r="J307" s="19">
        <f>G307-H307</f>
        <v>2399.1999999999998</v>
      </c>
    </row>
    <row r="308" spans="1:10" ht="105">
      <c r="A308" s="18" t="s">
        <v>427</v>
      </c>
      <c r="B308" s="24">
        <v>4</v>
      </c>
      <c r="C308" s="24">
        <v>2</v>
      </c>
      <c r="D308" s="24">
        <v>40000075</v>
      </c>
      <c r="E308" s="17" t="s">
        <v>242</v>
      </c>
      <c r="F308" s="29">
        <v>706500</v>
      </c>
      <c r="G308" s="29"/>
      <c r="H308" s="29"/>
      <c r="I308" s="19">
        <v>706500</v>
      </c>
      <c r="J308" s="19">
        <f>G308-H308</f>
        <v>0</v>
      </c>
    </row>
    <row r="309" spans="1:10" ht="75">
      <c r="A309" s="18" t="s">
        <v>427</v>
      </c>
      <c r="B309" s="24">
        <v>4</v>
      </c>
      <c r="C309" s="24">
        <v>2</v>
      </c>
      <c r="D309" s="24">
        <v>40000077</v>
      </c>
      <c r="E309" s="17" t="s">
        <v>221</v>
      </c>
      <c r="F309" s="29">
        <v>480000</v>
      </c>
      <c r="G309" s="29"/>
      <c r="H309" s="29"/>
      <c r="I309" s="19">
        <v>480000</v>
      </c>
      <c r="J309" s="19">
        <f>G309-H309</f>
        <v>0</v>
      </c>
    </row>
    <row r="310" spans="1:10" ht="120">
      <c r="A310" s="18" t="s">
        <v>427</v>
      </c>
      <c r="B310" s="24">
        <v>4</v>
      </c>
      <c r="C310" s="24">
        <v>2</v>
      </c>
      <c r="D310" s="24">
        <v>40000079</v>
      </c>
      <c r="E310" s="17" t="s">
        <v>222</v>
      </c>
      <c r="F310" s="29">
        <v>200000</v>
      </c>
      <c r="G310" s="29">
        <v>200000</v>
      </c>
      <c r="H310" s="29"/>
      <c r="I310" s="19">
        <v>0</v>
      </c>
      <c r="J310" s="19">
        <f>G310-H310</f>
        <v>200000</v>
      </c>
    </row>
    <row r="311" spans="1:10" ht="75">
      <c r="A311" s="18" t="s">
        <v>427</v>
      </c>
      <c r="B311" s="24">
        <v>4</v>
      </c>
      <c r="C311" s="24">
        <v>2</v>
      </c>
      <c r="D311" s="24">
        <v>40000080</v>
      </c>
      <c r="E311" s="17" t="s">
        <v>358</v>
      </c>
      <c r="F311" s="29">
        <v>17624718.07</v>
      </c>
      <c r="G311" s="29">
        <v>60781.82</v>
      </c>
      <c r="H311" s="29"/>
      <c r="I311" s="19">
        <v>17563936.25</v>
      </c>
      <c r="J311" s="19">
        <f>G311-H311</f>
        <v>60781.82</v>
      </c>
    </row>
    <row r="312" spans="1:10" ht="90">
      <c r="A312" s="18" t="s">
        <v>427</v>
      </c>
      <c r="B312" s="24">
        <v>4</v>
      </c>
      <c r="C312" s="24">
        <v>2</v>
      </c>
      <c r="D312" s="24">
        <v>40000082</v>
      </c>
      <c r="E312" s="17" t="s">
        <v>223</v>
      </c>
      <c r="F312" s="29">
        <v>2315792.4</v>
      </c>
      <c r="G312" s="29">
        <v>2315792.4</v>
      </c>
      <c r="H312" s="29">
        <v>2315792.4</v>
      </c>
      <c r="I312" s="19">
        <v>0</v>
      </c>
      <c r="J312" s="19">
        <f>G312-H312</f>
        <v>0</v>
      </c>
    </row>
    <row r="313" spans="1:10" ht="75">
      <c r="A313" s="18" t="s">
        <v>427</v>
      </c>
      <c r="B313" s="24">
        <v>4</v>
      </c>
      <c r="C313" s="24">
        <v>2</v>
      </c>
      <c r="D313" s="24">
        <v>40000083</v>
      </c>
      <c r="E313" s="17" t="s">
        <v>340</v>
      </c>
      <c r="F313" s="29">
        <v>442105.82</v>
      </c>
      <c r="G313" s="29">
        <v>442105.82</v>
      </c>
      <c r="H313" s="29">
        <v>442105.82</v>
      </c>
      <c r="I313" s="19">
        <v>0</v>
      </c>
      <c r="J313" s="19">
        <f>G313-H313</f>
        <v>0</v>
      </c>
    </row>
    <row r="314" spans="1:10" ht="105">
      <c r="A314" s="18" t="s">
        <v>427</v>
      </c>
      <c r="B314" s="24">
        <v>4</v>
      </c>
      <c r="C314" s="24">
        <v>2</v>
      </c>
      <c r="D314" s="24">
        <v>40000084</v>
      </c>
      <c r="E314" s="17" t="s">
        <v>346</v>
      </c>
      <c r="F314" s="29">
        <v>2000000</v>
      </c>
      <c r="G314" s="29">
        <v>0</v>
      </c>
      <c r="H314" s="29"/>
      <c r="I314" s="19">
        <v>2000000</v>
      </c>
      <c r="J314" s="19">
        <f>G314-H314</f>
        <v>0</v>
      </c>
    </row>
    <row r="315" spans="1:10" ht="90">
      <c r="A315" s="18" t="s">
        <v>427</v>
      </c>
      <c r="B315" s="24">
        <v>4</v>
      </c>
      <c r="C315" s="24">
        <v>2</v>
      </c>
      <c r="D315" s="24">
        <v>40000086</v>
      </c>
      <c r="E315" s="17" t="s">
        <v>363</v>
      </c>
      <c r="F315" s="29">
        <v>531000</v>
      </c>
      <c r="G315" s="29"/>
      <c r="H315" s="29"/>
      <c r="I315" s="19">
        <v>531000</v>
      </c>
      <c r="J315" s="19">
        <f>G315-H315</f>
        <v>0</v>
      </c>
    </row>
    <row r="316" spans="1:10" ht="75">
      <c r="A316" s="18" t="s">
        <v>427</v>
      </c>
      <c r="B316" s="24">
        <v>4</v>
      </c>
      <c r="C316" s="24">
        <v>2</v>
      </c>
      <c r="D316" s="24">
        <v>40000087</v>
      </c>
      <c r="E316" s="17" t="s">
        <v>364</v>
      </c>
      <c r="F316" s="29">
        <v>3520198.42</v>
      </c>
      <c r="G316" s="29">
        <v>3520198.42</v>
      </c>
      <c r="H316" s="29"/>
      <c r="I316" s="19">
        <v>0</v>
      </c>
      <c r="J316" s="19">
        <f>G316-H316</f>
        <v>3520198.42</v>
      </c>
    </row>
    <row r="317" spans="1:10" ht="120">
      <c r="A317" s="18" t="s">
        <v>427</v>
      </c>
      <c r="B317" s="24">
        <v>4</v>
      </c>
      <c r="C317" s="24">
        <v>2</v>
      </c>
      <c r="D317" s="24">
        <v>40000088</v>
      </c>
      <c r="E317" s="17" t="s">
        <v>415</v>
      </c>
      <c r="F317" s="29">
        <v>418934</v>
      </c>
      <c r="G317" s="29">
        <v>418933.82</v>
      </c>
      <c r="H317" s="29">
        <v>418933.82</v>
      </c>
      <c r="I317" s="19">
        <v>0.18</v>
      </c>
      <c r="J317" s="19">
        <f>G317-H317</f>
        <v>0</v>
      </c>
    </row>
    <row r="318" spans="1:10" ht="105">
      <c r="A318" s="18" t="s">
        <v>427</v>
      </c>
      <c r="B318" s="24">
        <v>4</v>
      </c>
      <c r="C318" s="24">
        <v>2</v>
      </c>
      <c r="D318" s="24">
        <v>40000089</v>
      </c>
      <c r="E318" s="17" t="s">
        <v>416</v>
      </c>
      <c r="F318" s="29">
        <v>40000</v>
      </c>
      <c r="G318" s="29">
        <v>40000</v>
      </c>
      <c r="H318" s="29"/>
      <c r="I318" s="19">
        <v>0</v>
      </c>
      <c r="J318" s="19">
        <f>G318-H318</f>
        <v>40000</v>
      </c>
    </row>
    <row r="319" spans="1:10" ht="120">
      <c r="A319" s="18" t="s">
        <v>427</v>
      </c>
      <c r="B319" s="24">
        <v>4</v>
      </c>
      <c r="C319" s="24">
        <v>2</v>
      </c>
      <c r="D319" s="24">
        <v>40000090</v>
      </c>
      <c r="E319" s="17" t="s">
        <v>117</v>
      </c>
      <c r="F319" s="29">
        <v>290734.42</v>
      </c>
      <c r="G319" s="29">
        <v>0</v>
      </c>
      <c r="H319" s="29"/>
      <c r="I319" s="19">
        <v>290734.42</v>
      </c>
      <c r="J319" s="19">
        <f>G319-H319</f>
        <v>0</v>
      </c>
    </row>
    <row r="320" spans="1:10" ht="105">
      <c r="A320" s="18" t="s">
        <v>427</v>
      </c>
      <c r="B320" s="24">
        <v>4</v>
      </c>
      <c r="C320" s="24">
        <v>2</v>
      </c>
      <c r="D320" s="24">
        <v>40000091</v>
      </c>
      <c r="E320" s="17" t="s">
        <v>409</v>
      </c>
      <c r="F320" s="29">
        <v>280000</v>
      </c>
      <c r="G320" s="29">
        <v>280000</v>
      </c>
      <c r="H320" s="29"/>
      <c r="I320" s="19">
        <v>0</v>
      </c>
      <c r="J320" s="19">
        <f>G320-H320</f>
        <v>280000</v>
      </c>
    </row>
    <row r="321" spans="1:10" ht="120">
      <c r="A321" s="18" t="s">
        <v>427</v>
      </c>
      <c r="B321" s="24">
        <v>4</v>
      </c>
      <c r="C321" s="24">
        <v>2</v>
      </c>
      <c r="D321" s="24">
        <v>40000092</v>
      </c>
      <c r="E321" s="17" t="s">
        <v>410</v>
      </c>
      <c r="F321" s="29">
        <v>22000</v>
      </c>
      <c r="G321" s="29"/>
      <c r="H321" s="29"/>
      <c r="I321" s="19">
        <v>22000</v>
      </c>
      <c r="J321" s="19">
        <f>G321-H321</f>
        <v>0</v>
      </c>
    </row>
    <row r="322" spans="1:10" ht="105">
      <c r="A322" s="18" t="s">
        <v>427</v>
      </c>
      <c r="B322" s="24">
        <v>4</v>
      </c>
      <c r="C322" s="24">
        <v>2</v>
      </c>
      <c r="D322" s="24">
        <v>40000093</v>
      </c>
      <c r="E322" s="17" t="s">
        <v>411</v>
      </c>
      <c r="F322" s="29">
        <v>47506.8</v>
      </c>
      <c r="G322" s="29">
        <v>0</v>
      </c>
      <c r="H322" s="29"/>
      <c r="I322" s="19">
        <v>47506.8</v>
      </c>
      <c r="J322" s="19">
        <f>G322-H322</f>
        <v>0</v>
      </c>
    </row>
    <row r="323" spans="1:10" ht="120">
      <c r="A323" s="18" t="s">
        <v>427</v>
      </c>
      <c r="B323" s="24">
        <v>4</v>
      </c>
      <c r="C323" s="24">
        <v>2</v>
      </c>
      <c r="D323" s="24">
        <v>40000094</v>
      </c>
      <c r="E323" s="17" t="s">
        <v>419</v>
      </c>
      <c r="F323" s="29">
        <v>210000</v>
      </c>
      <c r="G323" s="29">
        <v>210000</v>
      </c>
      <c r="H323" s="29"/>
      <c r="I323" s="19">
        <v>0</v>
      </c>
      <c r="J323" s="19">
        <f>G323-H323</f>
        <v>210000</v>
      </c>
    </row>
    <row r="324" spans="1:10" ht="105">
      <c r="A324" s="18" t="s">
        <v>427</v>
      </c>
      <c r="B324" s="24">
        <v>4</v>
      </c>
      <c r="C324" s="24">
        <v>2</v>
      </c>
      <c r="D324" s="24">
        <v>40000096</v>
      </c>
      <c r="E324" s="17" t="s">
        <v>420</v>
      </c>
      <c r="F324" s="29">
        <v>67500</v>
      </c>
      <c r="G324" s="29">
        <v>67500</v>
      </c>
      <c r="H324" s="29"/>
      <c r="I324" s="19">
        <v>0</v>
      </c>
      <c r="J324" s="19">
        <f>G324-H324</f>
        <v>67500</v>
      </c>
    </row>
    <row r="325" spans="1:10" ht="90">
      <c r="A325" s="18" t="s">
        <v>427</v>
      </c>
      <c r="B325" s="24">
        <v>4</v>
      </c>
      <c r="C325" s="24">
        <v>2</v>
      </c>
      <c r="D325" s="24">
        <v>40000097</v>
      </c>
      <c r="E325" s="17" t="s">
        <v>203</v>
      </c>
      <c r="F325" s="29">
        <v>29972.1</v>
      </c>
      <c r="G325" s="29">
        <v>29972.1</v>
      </c>
      <c r="H325" s="29">
        <v>0</v>
      </c>
      <c r="I325" s="19">
        <v>0</v>
      </c>
      <c r="J325" s="19">
        <f>G325-H325</f>
        <v>29972.1</v>
      </c>
    </row>
    <row r="326" spans="1:10" ht="75">
      <c r="A326" s="18" t="s">
        <v>427</v>
      </c>
      <c r="B326" s="24">
        <v>4</v>
      </c>
      <c r="C326" s="24">
        <v>2</v>
      </c>
      <c r="D326" s="24">
        <v>40000099</v>
      </c>
      <c r="E326" s="17" t="s">
        <v>376</v>
      </c>
      <c r="F326" s="29">
        <v>750000</v>
      </c>
      <c r="G326" s="29"/>
      <c r="H326" s="29"/>
      <c r="I326" s="19">
        <v>750000</v>
      </c>
      <c r="J326" s="19">
        <f>G326-H326</f>
        <v>0</v>
      </c>
    </row>
    <row r="327" spans="1:10" ht="75">
      <c r="A327" s="18" t="s">
        <v>427</v>
      </c>
      <c r="B327" s="24">
        <v>4</v>
      </c>
      <c r="C327" s="24">
        <v>2</v>
      </c>
      <c r="D327" s="24">
        <v>40000100</v>
      </c>
      <c r="E327" s="17" t="s">
        <v>199</v>
      </c>
      <c r="F327" s="29">
        <v>547000</v>
      </c>
      <c r="G327" s="29">
        <v>547000</v>
      </c>
      <c r="H327" s="29">
        <v>547000</v>
      </c>
      <c r="I327" s="19">
        <v>0</v>
      </c>
      <c r="J327" s="19">
        <f>G327-H327</f>
        <v>0</v>
      </c>
    </row>
    <row r="328" spans="1:10" ht="75">
      <c r="A328" s="18" t="s">
        <v>427</v>
      </c>
      <c r="B328" s="24">
        <v>4</v>
      </c>
      <c r="C328" s="24">
        <v>2</v>
      </c>
      <c r="D328" s="24">
        <v>40000101</v>
      </c>
      <c r="E328" s="17" t="s">
        <v>377</v>
      </c>
      <c r="F328" s="29">
        <v>750000</v>
      </c>
      <c r="G328" s="29"/>
      <c r="H328" s="29"/>
      <c r="I328" s="19">
        <v>750000</v>
      </c>
      <c r="J328" s="19">
        <f>G328-H328</f>
        <v>0</v>
      </c>
    </row>
    <row r="329" spans="1:10" ht="75">
      <c r="A329" s="18" t="s">
        <v>427</v>
      </c>
      <c r="B329" s="24">
        <v>4</v>
      </c>
      <c r="C329" s="24">
        <v>2</v>
      </c>
      <c r="D329" s="24">
        <v>40000102</v>
      </c>
      <c r="E329" s="17" t="s">
        <v>378</v>
      </c>
      <c r="F329" s="29">
        <v>165000</v>
      </c>
      <c r="G329" s="29"/>
      <c r="H329" s="29"/>
      <c r="I329" s="19">
        <v>165000</v>
      </c>
      <c r="J329" s="19">
        <f>G329-H329</f>
        <v>0</v>
      </c>
    </row>
    <row r="330" spans="1:10" ht="120">
      <c r="A330" s="18" t="s">
        <v>427</v>
      </c>
      <c r="B330" s="24">
        <v>4</v>
      </c>
      <c r="C330" s="24">
        <v>2</v>
      </c>
      <c r="D330" s="24">
        <v>40000108</v>
      </c>
      <c r="E330" s="17" t="s">
        <v>382</v>
      </c>
      <c r="F330" s="29">
        <v>692000</v>
      </c>
      <c r="G330" s="29">
        <v>692000</v>
      </c>
      <c r="H330" s="29"/>
      <c r="I330" s="19">
        <v>0</v>
      </c>
      <c r="J330" s="19">
        <f>G330-H330</f>
        <v>692000</v>
      </c>
    </row>
    <row r="331" spans="1:10" ht="105">
      <c r="A331" s="18" t="s">
        <v>427</v>
      </c>
      <c r="B331" s="24">
        <v>4</v>
      </c>
      <c r="C331" s="24">
        <v>2</v>
      </c>
      <c r="D331" s="24">
        <v>40000109</v>
      </c>
      <c r="E331" s="17" t="s">
        <v>395</v>
      </c>
      <c r="F331" s="29">
        <v>2600000</v>
      </c>
      <c r="G331" s="29">
        <v>1300000</v>
      </c>
      <c r="H331" s="29">
        <v>1300000</v>
      </c>
      <c r="I331" s="19">
        <v>1300000</v>
      </c>
      <c r="J331" s="19">
        <f>G331-H331</f>
        <v>0</v>
      </c>
    </row>
    <row r="332" spans="1:10" ht="75">
      <c r="A332" s="18" t="s">
        <v>427</v>
      </c>
      <c r="B332" s="24">
        <v>4</v>
      </c>
      <c r="C332" s="24">
        <v>2</v>
      </c>
      <c r="D332" s="24">
        <v>40000110</v>
      </c>
      <c r="E332" s="17" t="s">
        <v>113</v>
      </c>
      <c r="F332" s="29">
        <v>25000</v>
      </c>
      <c r="G332" s="29">
        <v>25000</v>
      </c>
      <c r="H332" s="29">
        <v>25000</v>
      </c>
      <c r="I332" s="19">
        <v>0</v>
      </c>
      <c r="J332" s="19">
        <f>G332-H332</f>
        <v>0</v>
      </c>
    </row>
    <row r="333" spans="1:10" ht="105">
      <c r="A333" s="18" t="s">
        <v>427</v>
      </c>
      <c r="B333" s="24">
        <v>4</v>
      </c>
      <c r="C333" s="24">
        <v>2</v>
      </c>
      <c r="D333" s="24">
        <v>40000116</v>
      </c>
      <c r="E333" s="17" t="s">
        <v>396</v>
      </c>
      <c r="F333" s="29">
        <v>1960000</v>
      </c>
      <c r="G333" s="29">
        <v>980000</v>
      </c>
      <c r="H333" s="29">
        <v>980000</v>
      </c>
      <c r="I333" s="19">
        <v>980000</v>
      </c>
      <c r="J333" s="19">
        <f>G333-H333</f>
        <v>0</v>
      </c>
    </row>
    <row r="334" spans="1:10" ht="135">
      <c r="A334" s="18" t="s">
        <v>427</v>
      </c>
      <c r="B334" s="24">
        <v>4</v>
      </c>
      <c r="C334" s="24">
        <v>2</v>
      </c>
      <c r="D334" s="24">
        <v>40000117</v>
      </c>
      <c r="E334" s="17" t="s">
        <v>397</v>
      </c>
      <c r="F334" s="29">
        <v>1688000</v>
      </c>
      <c r="G334" s="29">
        <v>1688000</v>
      </c>
      <c r="H334" s="29">
        <v>844000</v>
      </c>
      <c r="I334" s="19">
        <v>0</v>
      </c>
      <c r="J334" s="19">
        <f>G334-H334</f>
        <v>844000</v>
      </c>
    </row>
    <row r="335" spans="1:10" ht="120">
      <c r="A335" s="18" t="s">
        <v>427</v>
      </c>
      <c r="B335" s="24">
        <v>4</v>
      </c>
      <c r="C335" s="24">
        <v>2</v>
      </c>
      <c r="D335" s="24">
        <v>40000118</v>
      </c>
      <c r="E335" s="17" t="s">
        <v>398</v>
      </c>
      <c r="F335" s="29">
        <v>760000</v>
      </c>
      <c r="G335" s="29">
        <v>380000</v>
      </c>
      <c r="H335" s="29">
        <v>380000</v>
      </c>
      <c r="I335" s="19">
        <v>380000</v>
      </c>
      <c r="J335" s="19">
        <f>G335-H335</f>
        <v>0</v>
      </c>
    </row>
    <row r="336" spans="1:10" ht="120">
      <c r="A336" s="18" t="s">
        <v>427</v>
      </c>
      <c r="B336" s="24">
        <v>4</v>
      </c>
      <c r="C336" s="24">
        <v>2</v>
      </c>
      <c r="D336" s="24">
        <v>40000119</v>
      </c>
      <c r="E336" s="17" t="s">
        <v>399</v>
      </c>
      <c r="F336" s="29">
        <v>120000</v>
      </c>
      <c r="G336" s="29">
        <v>120000</v>
      </c>
      <c r="H336" s="29"/>
      <c r="I336" s="19">
        <v>0</v>
      </c>
      <c r="J336" s="19">
        <f>G336-H336</f>
        <v>120000</v>
      </c>
    </row>
    <row r="337" spans="1:10" ht="105">
      <c r="A337" s="18" t="s">
        <v>427</v>
      </c>
      <c r="B337" s="24">
        <v>4</v>
      </c>
      <c r="C337" s="24">
        <v>2</v>
      </c>
      <c r="D337" s="24">
        <v>40000120</v>
      </c>
      <c r="E337" s="17" t="s">
        <v>119</v>
      </c>
      <c r="F337" s="29">
        <v>53088289.740000002</v>
      </c>
      <c r="G337" s="29">
        <v>18102185.829999998</v>
      </c>
      <c r="H337" s="29">
        <v>9425801.8200000003</v>
      </c>
      <c r="I337" s="19">
        <v>34986103.909999996</v>
      </c>
      <c r="J337" s="19">
        <f>G337-H337</f>
        <v>8676384.0099999979</v>
      </c>
    </row>
    <row r="338" spans="1:10" ht="105">
      <c r="A338" s="18" t="s">
        <v>427</v>
      </c>
      <c r="B338" s="24">
        <v>4</v>
      </c>
      <c r="C338" s="24">
        <v>2</v>
      </c>
      <c r="D338" s="24">
        <v>40000124</v>
      </c>
      <c r="E338" s="17" t="s">
        <v>104</v>
      </c>
      <c r="F338" s="29">
        <v>1315158</v>
      </c>
      <c r="G338" s="29">
        <v>872786.38</v>
      </c>
      <c r="H338" s="29">
        <v>789094.8</v>
      </c>
      <c r="I338" s="19">
        <v>442371.62</v>
      </c>
      <c r="J338" s="19">
        <f>G338-H338</f>
        <v>83691.579999999958</v>
      </c>
    </row>
    <row r="339" spans="1:10" ht="120">
      <c r="A339" s="18" t="s">
        <v>427</v>
      </c>
      <c r="B339" s="24">
        <v>4</v>
      </c>
      <c r="C339" s="24">
        <v>2</v>
      </c>
      <c r="D339" s="24">
        <v>40000125</v>
      </c>
      <c r="E339" s="17" t="s">
        <v>400</v>
      </c>
      <c r="F339" s="29">
        <v>45000</v>
      </c>
      <c r="G339" s="29">
        <v>45000</v>
      </c>
      <c r="H339" s="29"/>
      <c r="I339" s="19">
        <v>0</v>
      </c>
      <c r="J339" s="19">
        <f>G339-H339</f>
        <v>45000</v>
      </c>
    </row>
    <row r="340" spans="1:10" ht="105">
      <c r="A340" s="18" t="s">
        <v>427</v>
      </c>
      <c r="B340" s="24">
        <v>4</v>
      </c>
      <c r="C340" s="24">
        <v>2</v>
      </c>
      <c r="D340" s="24">
        <v>40000127</v>
      </c>
      <c r="E340" s="17" t="s">
        <v>401</v>
      </c>
      <c r="F340" s="29">
        <v>1221532.2</v>
      </c>
      <c r="G340" s="29">
        <v>1221532.2</v>
      </c>
      <c r="H340" s="29"/>
      <c r="I340" s="19">
        <v>0</v>
      </c>
      <c r="J340" s="19">
        <f>G340-H340</f>
        <v>1221532.2</v>
      </c>
    </row>
    <row r="341" spans="1:10" ht="120">
      <c r="A341" s="18" t="s">
        <v>427</v>
      </c>
      <c r="B341" s="24">
        <v>4</v>
      </c>
      <c r="C341" s="24">
        <v>2</v>
      </c>
      <c r="D341" s="24">
        <v>40000128</v>
      </c>
      <c r="E341" s="17" t="s">
        <v>402</v>
      </c>
      <c r="F341" s="29">
        <v>120000</v>
      </c>
      <c r="G341" s="29">
        <v>120000</v>
      </c>
      <c r="H341" s="29"/>
      <c r="I341" s="19">
        <v>0</v>
      </c>
      <c r="J341" s="19">
        <f>G341-H341</f>
        <v>120000</v>
      </c>
    </row>
    <row r="342" spans="1:10" ht="120">
      <c r="A342" s="18" t="s">
        <v>427</v>
      </c>
      <c r="B342" s="24">
        <v>4</v>
      </c>
      <c r="C342" s="24">
        <v>2</v>
      </c>
      <c r="D342" s="24">
        <v>40000129</v>
      </c>
      <c r="E342" s="17" t="s">
        <v>403</v>
      </c>
      <c r="F342" s="29">
        <v>315000</v>
      </c>
      <c r="G342" s="29">
        <v>315000</v>
      </c>
      <c r="H342" s="29"/>
      <c r="I342" s="19">
        <v>0</v>
      </c>
      <c r="J342" s="19">
        <f>G342-H342</f>
        <v>315000</v>
      </c>
    </row>
    <row r="343" spans="1:10" ht="120">
      <c r="A343" s="18" t="s">
        <v>427</v>
      </c>
      <c r="B343" s="24">
        <v>4</v>
      </c>
      <c r="C343" s="24">
        <v>2</v>
      </c>
      <c r="D343" s="24">
        <v>40000131</v>
      </c>
      <c r="E343" s="17" t="s">
        <v>296</v>
      </c>
      <c r="F343" s="29">
        <v>0</v>
      </c>
      <c r="G343" s="29">
        <v>1246206.72</v>
      </c>
      <c r="H343" s="29">
        <v>402206.71999999997</v>
      </c>
      <c r="I343" s="19">
        <v>-1246206.72</v>
      </c>
      <c r="J343" s="19">
        <f>G343-H343</f>
        <v>844000</v>
      </c>
    </row>
    <row r="344" spans="1:10" ht="105">
      <c r="A344" s="18" t="s">
        <v>427</v>
      </c>
      <c r="B344" s="24">
        <v>4</v>
      </c>
      <c r="C344" s="24">
        <v>2</v>
      </c>
      <c r="D344" s="24">
        <v>40000165</v>
      </c>
      <c r="E344" s="17" t="s">
        <v>196</v>
      </c>
      <c r="F344" s="29">
        <v>2640000</v>
      </c>
      <c r="G344" s="29">
        <v>1467791.72</v>
      </c>
      <c r="H344" s="29"/>
      <c r="I344" s="19">
        <v>1172208.28</v>
      </c>
      <c r="J344" s="19">
        <f>G344-H344</f>
        <v>1467791.72</v>
      </c>
    </row>
    <row r="345" spans="1:10" ht="105">
      <c r="A345" s="18" t="s">
        <v>427</v>
      </c>
      <c r="B345" s="24">
        <v>4</v>
      </c>
      <c r="C345" s="24">
        <v>2</v>
      </c>
      <c r="D345" s="24">
        <v>40000185</v>
      </c>
      <c r="E345" s="17" t="s">
        <v>292</v>
      </c>
      <c r="F345" s="29">
        <v>300000</v>
      </c>
      <c r="G345" s="29">
        <v>300000</v>
      </c>
      <c r="H345" s="29"/>
      <c r="I345" s="19">
        <v>0</v>
      </c>
      <c r="J345" s="19">
        <f>G345-H345</f>
        <v>300000</v>
      </c>
    </row>
    <row r="346" spans="1:10" ht="120">
      <c r="A346" s="18" t="s">
        <v>427</v>
      </c>
      <c r="B346" s="24">
        <v>4</v>
      </c>
      <c r="C346" s="24">
        <v>2</v>
      </c>
      <c r="D346" s="24">
        <v>40000190</v>
      </c>
      <c r="E346" s="17" t="s">
        <v>127</v>
      </c>
      <c r="F346" s="29">
        <v>900000</v>
      </c>
      <c r="G346" s="29">
        <v>900000</v>
      </c>
      <c r="H346" s="29">
        <v>900000</v>
      </c>
      <c r="I346" s="19">
        <v>0</v>
      </c>
      <c r="J346" s="19">
        <f>G346-H346</f>
        <v>0</v>
      </c>
    </row>
    <row r="347" spans="1:10" ht="105">
      <c r="A347" s="18" t="s">
        <v>427</v>
      </c>
      <c r="B347" s="24">
        <v>4</v>
      </c>
      <c r="C347" s="24">
        <v>2</v>
      </c>
      <c r="D347" s="24">
        <v>40000215</v>
      </c>
      <c r="E347" s="17" t="s">
        <v>208</v>
      </c>
      <c r="F347" s="29">
        <v>6771037.5800000001</v>
      </c>
      <c r="G347" s="29">
        <v>3136331.13</v>
      </c>
      <c r="H347" s="29">
        <v>3136331.13</v>
      </c>
      <c r="I347" s="19">
        <v>3634706.45</v>
      </c>
      <c r="J347" s="19">
        <f>G347-H347</f>
        <v>0</v>
      </c>
    </row>
    <row r="348" spans="1:10" ht="105">
      <c r="A348" s="18" t="s">
        <v>427</v>
      </c>
      <c r="B348" s="24">
        <v>4</v>
      </c>
      <c r="C348" s="24">
        <v>2</v>
      </c>
      <c r="D348" s="24">
        <v>40000225</v>
      </c>
      <c r="E348" s="17" t="s">
        <v>265</v>
      </c>
      <c r="F348" s="29">
        <v>7196791.4000000004</v>
      </c>
      <c r="G348" s="29">
        <v>7196791.4000000004</v>
      </c>
      <c r="H348" s="29">
        <v>729095.71</v>
      </c>
      <c r="I348" s="19">
        <v>0</v>
      </c>
      <c r="J348" s="19">
        <f>G348-H348</f>
        <v>6467695.6900000004</v>
      </c>
    </row>
    <row r="349" spans="1:10" ht="120">
      <c r="A349" s="18" t="s">
        <v>427</v>
      </c>
      <c r="B349" s="24">
        <v>4</v>
      </c>
      <c r="C349" s="24">
        <v>2</v>
      </c>
      <c r="D349" s="24">
        <v>40000240</v>
      </c>
      <c r="E349" s="17" t="s">
        <v>217</v>
      </c>
      <c r="F349" s="29">
        <v>850000</v>
      </c>
      <c r="G349" s="29">
        <v>850000</v>
      </c>
      <c r="H349" s="29">
        <v>850000</v>
      </c>
      <c r="I349" s="19">
        <v>0</v>
      </c>
      <c r="J349" s="19">
        <f>G349-H349</f>
        <v>0</v>
      </c>
    </row>
    <row r="350" spans="1:10" ht="120">
      <c r="A350" s="18" t="s">
        <v>427</v>
      </c>
      <c r="B350" s="24">
        <v>4</v>
      </c>
      <c r="C350" s="24">
        <v>2</v>
      </c>
      <c r="D350" s="24">
        <v>40000250</v>
      </c>
      <c r="E350" s="17" t="s">
        <v>359</v>
      </c>
      <c r="F350" s="29">
        <v>5000000</v>
      </c>
      <c r="G350" s="29"/>
      <c r="H350" s="29"/>
      <c r="I350" s="19">
        <v>5000000</v>
      </c>
      <c r="J350" s="19">
        <f>G350-H350</f>
        <v>0</v>
      </c>
    </row>
    <row r="351" spans="1:10" ht="120">
      <c r="A351" s="18" t="s">
        <v>427</v>
      </c>
      <c r="B351" s="24">
        <v>4</v>
      </c>
      <c r="C351" s="24">
        <v>2</v>
      </c>
      <c r="D351" s="24">
        <v>40000290</v>
      </c>
      <c r="E351" s="17" t="s">
        <v>175</v>
      </c>
      <c r="F351" s="29">
        <v>13073032.74</v>
      </c>
      <c r="G351" s="29">
        <v>24743.33</v>
      </c>
      <c r="H351" s="29"/>
      <c r="I351" s="19">
        <v>13048289.41</v>
      </c>
      <c r="J351" s="19">
        <f>G351-H351</f>
        <v>24743.33</v>
      </c>
    </row>
    <row r="352" spans="1:10" ht="120">
      <c r="A352" s="18" t="s">
        <v>427</v>
      </c>
      <c r="B352" s="24">
        <v>4</v>
      </c>
      <c r="C352" s="24">
        <v>2</v>
      </c>
      <c r="D352" s="24">
        <v>40000303</v>
      </c>
      <c r="E352" s="17" t="s">
        <v>389</v>
      </c>
      <c r="F352" s="29">
        <v>45000</v>
      </c>
      <c r="G352" s="29">
        <v>45000</v>
      </c>
      <c r="H352" s="29"/>
      <c r="I352" s="19">
        <v>0</v>
      </c>
      <c r="J352" s="19">
        <f>G352-H352</f>
        <v>45000</v>
      </c>
    </row>
    <row r="353" spans="1:10" ht="105">
      <c r="A353" s="18" t="s">
        <v>427</v>
      </c>
      <c r="B353" s="24">
        <v>4</v>
      </c>
      <c r="C353" s="24">
        <v>2</v>
      </c>
      <c r="D353" s="24">
        <v>40000311</v>
      </c>
      <c r="E353" s="17" t="s">
        <v>247</v>
      </c>
      <c r="F353" s="29">
        <v>466595</v>
      </c>
      <c r="G353" s="29">
        <v>383595</v>
      </c>
      <c r="H353" s="29">
        <v>383595</v>
      </c>
      <c r="I353" s="19">
        <v>83000</v>
      </c>
      <c r="J353" s="19">
        <f>G353-H353</f>
        <v>0</v>
      </c>
    </row>
    <row r="354" spans="1:10" ht="90">
      <c r="A354" s="18" t="s">
        <v>427</v>
      </c>
      <c r="B354" s="24">
        <v>4</v>
      </c>
      <c r="C354" s="24">
        <v>2</v>
      </c>
      <c r="D354" s="24">
        <v>40000340</v>
      </c>
      <c r="E354" s="17" t="s">
        <v>341</v>
      </c>
      <c r="F354" s="29">
        <v>993500</v>
      </c>
      <c r="G354" s="29">
        <v>375000</v>
      </c>
      <c r="H354" s="29">
        <v>375000</v>
      </c>
      <c r="I354" s="19">
        <v>618500</v>
      </c>
      <c r="J354" s="19">
        <f>G354-H354</f>
        <v>0</v>
      </c>
    </row>
    <row r="355" spans="1:10" ht="105">
      <c r="A355" s="18" t="s">
        <v>427</v>
      </c>
      <c r="B355" s="24">
        <v>4</v>
      </c>
      <c r="C355" s="24">
        <v>2</v>
      </c>
      <c r="D355" s="24">
        <v>40000350</v>
      </c>
      <c r="E355" s="17" t="s">
        <v>214</v>
      </c>
      <c r="F355" s="29">
        <v>9252108.0399999991</v>
      </c>
      <c r="G355" s="29">
        <v>30390.9</v>
      </c>
      <c r="H355" s="29"/>
      <c r="I355" s="19">
        <v>9221717.1400000006</v>
      </c>
      <c r="J355" s="19">
        <f>G355-H355</f>
        <v>30390.9</v>
      </c>
    </row>
    <row r="356" spans="1:10" ht="120">
      <c r="A356" s="18" t="s">
        <v>427</v>
      </c>
      <c r="B356" s="24">
        <v>4</v>
      </c>
      <c r="C356" s="24">
        <v>2</v>
      </c>
      <c r="D356" s="24">
        <v>40000360</v>
      </c>
      <c r="E356" s="17" t="s">
        <v>90</v>
      </c>
      <c r="F356" s="29">
        <v>109936</v>
      </c>
      <c r="G356" s="29">
        <v>122151.34</v>
      </c>
      <c r="H356" s="29">
        <v>122151.34</v>
      </c>
      <c r="I356" s="19">
        <v>-12215.34</v>
      </c>
      <c r="J356" s="19">
        <f>G356-H356</f>
        <v>0</v>
      </c>
    </row>
    <row r="357" spans="1:10" ht="120">
      <c r="A357" s="18" t="s">
        <v>427</v>
      </c>
      <c r="B357" s="24">
        <v>4</v>
      </c>
      <c r="C357" s="24">
        <v>2</v>
      </c>
      <c r="D357" s="24">
        <v>40000410</v>
      </c>
      <c r="E357" s="17" t="s">
        <v>57</v>
      </c>
      <c r="F357" s="29">
        <v>60000</v>
      </c>
      <c r="G357" s="29"/>
      <c r="H357" s="29"/>
      <c r="I357" s="19">
        <v>60000</v>
      </c>
      <c r="J357" s="19">
        <f>G357-H357</f>
        <v>0</v>
      </c>
    </row>
    <row r="358" spans="1:10" ht="120">
      <c r="A358" s="18" t="s">
        <v>427</v>
      </c>
      <c r="B358" s="24">
        <v>4</v>
      </c>
      <c r="C358" s="24">
        <v>2</v>
      </c>
      <c r="D358" s="24">
        <v>40000421</v>
      </c>
      <c r="E358" s="17" t="s">
        <v>232</v>
      </c>
      <c r="F358" s="29">
        <v>600000</v>
      </c>
      <c r="G358" s="29">
        <v>600000</v>
      </c>
      <c r="H358" s="29">
        <v>600000</v>
      </c>
      <c r="I358" s="19">
        <v>0</v>
      </c>
      <c r="J358" s="19">
        <f>G358-H358</f>
        <v>0</v>
      </c>
    </row>
    <row r="359" spans="1:10" ht="105">
      <c r="A359" s="18" t="s">
        <v>427</v>
      </c>
      <c r="B359" s="24">
        <v>4</v>
      </c>
      <c r="C359" s="24">
        <v>2</v>
      </c>
      <c r="D359" s="24">
        <v>40000423</v>
      </c>
      <c r="E359" s="17" t="s">
        <v>188</v>
      </c>
      <c r="F359" s="29">
        <v>1000000</v>
      </c>
      <c r="G359" s="29">
        <v>1000000</v>
      </c>
      <c r="H359" s="29">
        <v>1000000</v>
      </c>
      <c r="I359" s="19">
        <v>0</v>
      </c>
      <c r="J359" s="19">
        <f>G359-H359</f>
        <v>0</v>
      </c>
    </row>
    <row r="360" spans="1:10" ht="105">
      <c r="A360" s="18" t="s">
        <v>427</v>
      </c>
      <c r="B360" s="24">
        <v>4</v>
      </c>
      <c r="C360" s="24">
        <v>2</v>
      </c>
      <c r="D360" s="24">
        <v>40000431</v>
      </c>
      <c r="E360" s="17" t="s">
        <v>185</v>
      </c>
      <c r="F360" s="29">
        <v>1821861.6</v>
      </c>
      <c r="G360" s="29">
        <v>119855.92</v>
      </c>
      <c r="H360" s="29">
        <v>119855.92</v>
      </c>
      <c r="I360" s="19">
        <v>1702005.68</v>
      </c>
      <c r="J360" s="19">
        <f>G360-H360</f>
        <v>0</v>
      </c>
    </row>
    <row r="361" spans="1:10" ht="105">
      <c r="A361" s="18" t="s">
        <v>427</v>
      </c>
      <c r="B361" s="24">
        <v>4</v>
      </c>
      <c r="C361" s="24">
        <v>2</v>
      </c>
      <c r="D361" s="24">
        <v>40000441</v>
      </c>
      <c r="E361" s="17" t="s">
        <v>77</v>
      </c>
      <c r="F361" s="29">
        <v>4839758.96</v>
      </c>
      <c r="G361" s="29">
        <v>4839758.96</v>
      </c>
      <c r="H361" s="29">
        <v>4839758.96</v>
      </c>
      <c r="I361" s="19">
        <v>0</v>
      </c>
      <c r="J361" s="19">
        <f>G361-H361</f>
        <v>0</v>
      </c>
    </row>
    <row r="362" spans="1:10" ht="60">
      <c r="A362" s="18" t="s">
        <v>427</v>
      </c>
      <c r="B362" s="24">
        <v>4</v>
      </c>
      <c r="C362" s="24">
        <v>2</v>
      </c>
      <c r="D362" s="24">
        <v>40000442</v>
      </c>
      <c r="E362" s="17" t="s">
        <v>365</v>
      </c>
      <c r="F362" s="29">
        <v>98542066.920000002</v>
      </c>
      <c r="G362" s="29">
        <v>191597.63</v>
      </c>
      <c r="H362" s="29"/>
      <c r="I362" s="19">
        <v>98350469.290000007</v>
      </c>
      <c r="J362" s="19">
        <f>G362-H362</f>
        <v>191597.63</v>
      </c>
    </row>
    <row r="363" spans="1:10" ht="105">
      <c r="A363" s="18" t="s">
        <v>427</v>
      </c>
      <c r="B363" s="24">
        <v>4</v>
      </c>
      <c r="C363" s="24">
        <v>4</v>
      </c>
      <c r="D363" s="24">
        <v>40000039</v>
      </c>
      <c r="E363" s="17" t="s">
        <v>290</v>
      </c>
      <c r="F363" s="29">
        <v>73000</v>
      </c>
      <c r="G363" s="29"/>
      <c r="H363" s="29"/>
      <c r="I363" s="19">
        <v>73000</v>
      </c>
      <c r="J363" s="19">
        <f>G363-H363</f>
        <v>0</v>
      </c>
    </row>
    <row r="364" spans="1:10" ht="30">
      <c r="A364" s="18" t="s">
        <v>427</v>
      </c>
      <c r="B364" s="24">
        <v>4</v>
      </c>
      <c r="C364" s="24">
        <v>4</v>
      </c>
      <c r="D364" s="24">
        <v>40000044</v>
      </c>
      <c r="E364" s="17" t="s">
        <v>226</v>
      </c>
      <c r="F364" s="29">
        <v>355000</v>
      </c>
      <c r="G364" s="29">
        <v>353232</v>
      </c>
      <c r="H364" s="29">
        <v>353232</v>
      </c>
      <c r="I364" s="19">
        <v>1768</v>
      </c>
      <c r="J364" s="19">
        <f>G364-H364</f>
        <v>0</v>
      </c>
    </row>
    <row r="365" spans="1:10" ht="75">
      <c r="A365" s="18" t="s">
        <v>427</v>
      </c>
      <c r="B365" s="24">
        <v>4</v>
      </c>
      <c r="C365" s="24">
        <v>4</v>
      </c>
      <c r="D365" s="24">
        <v>40000103</v>
      </c>
      <c r="E365" s="17" t="s">
        <v>379</v>
      </c>
      <c r="F365" s="29">
        <v>198800</v>
      </c>
      <c r="G365" s="29"/>
      <c r="H365" s="29"/>
      <c r="I365" s="19">
        <v>198800</v>
      </c>
      <c r="J365" s="19">
        <f>G365-H365</f>
        <v>0</v>
      </c>
    </row>
    <row r="366" spans="1:10" ht="120">
      <c r="A366" s="18" t="s">
        <v>427</v>
      </c>
      <c r="B366" s="24">
        <v>4</v>
      </c>
      <c r="C366" s="24">
        <v>4</v>
      </c>
      <c r="D366" s="24">
        <v>40000104</v>
      </c>
      <c r="E366" s="17" t="s">
        <v>380</v>
      </c>
      <c r="F366" s="29">
        <v>1314415</v>
      </c>
      <c r="G366" s="29"/>
      <c r="H366" s="29"/>
      <c r="I366" s="19">
        <v>1314415</v>
      </c>
      <c r="J366" s="19">
        <f>G366-H366</f>
        <v>0</v>
      </c>
    </row>
    <row r="367" spans="1:10" ht="120">
      <c r="A367" s="18" t="s">
        <v>427</v>
      </c>
      <c r="B367" s="24">
        <v>4</v>
      </c>
      <c r="C367" s="24">
        <v>4</v>
      </c>
      <c r="D367" s="24">
        <v>40000106</v>
      </c>
      <c r="E367" s="17" t="s">
        <v>381</v>
      </c>
      <c r="F367" s="29">
        <v>973500</v>
      </c>
      <c r="G367" s="29"/>
      <c r="H367" s="29"/>
      <c r="I367" s="19">
        <v>973500</v>
      </c>
      <c r="J367" s="19">
        <f>G367-H367</f>
        <v>0</v>
      </c>
    </row>
    <row r="368" spans="1:10" ht="90">
      <c r="A368" s="18" t="s">
        <v>427</v>
      </c>
      <c r="B368" s="24">
        <v>4</v>
      </c>
      <c r="C368" s="24">
        <v>4</v>
      </c>
      <c r="D368" s="24">
        <v>40000440</v>
      </c>
      <c r="E368" s="17" t="s">
        <v>342</v>
      </c>
      <c r="F368" s="29">
        <v>5500</v>
      </c>
      <c r="G368" s="29"/>
      <c r="H368" s="29"/>
      <c r="I368" s="19">
        <v>5500</v>
      </c>
      <c r="J368" s="19">
        <f>G368-H368</f>
        <v>0</v>
      </c>
    </row>
    <row r="369" spans="1:10" ht="60">
      <c r="A369" s="18" t="s">
        <v>427</v>
      </c>
      <c r="B369" s="24">
        <v>4</v>
      </c>
      <c r="C369" s="24">
        <v>4</v>
      </c>
      <c r="D369" s="24">
        <v>40000470</v>
      </c>
      <c r="E369" s="17" t="s">
        <v>65</v>
      </c>
      <c r="F369" s="29">
        <v>18286001</v>
      </c>
      <c r="G369" s="29">
        <v>12861000</v>
      </c>
      <c r="H369" s="29">
        <v>12861000</v>
      </c>
      <c r="I369" s="19">
        <v>5425001</v>
      </c>
      <c r="J369" s="19">
        <f>G369-H369</f>
        <v>0</v>
      </c>
    </row>
    <row r="370" spans="1:10" ht="105">
      <c r="A370" s="18" t="s">
        <v>427</v>
      </c>
      <c r="B370" s="24">
        <v>4</v>
      </c>
      <c r="C370" s="24">
        <v>5</v>
      </c>
      <c r="D370" s="24">
        <v>40000046</v>
      </c>
      <c r="E370" s="17" t="s">
        <v>227</v>
      </c>
      <c r="F370" s="29">
        <v>40000</v>
      </c>
      <c r="G370" s="29">
        <v>12478.36</v>
      </c>
      <c r="H370" s="29">
        <v>12478.36</v>
      </c>
      <c r="I370" s="19">
        <v>27521.64</v>
      </c>
      <c r="J370" s="19">
        <f>G370-H370</f>
        <v>0</v>
      </c>
    </row>
    <row r="371" spans="1:10" ht="75">
      <c r="A371" s="18" t="s">
        <v>427</v>
      </c>
      <c r="B371" s="24">
        <v>4</v>
      </c>
      <c r="C371" s="24">
        <v>5</v>
      </c>
      <c r="D371" s="24">
        <v>40000130</v>
      </c>
      <c r="E371" s="17" t="s">
        <v>170</v>
      </c>
      <c r="F371" s="29">
        <v>180416</v>
      </c>
      <c r="G371" s="29"/>
      <c r="H371" s="29"/>
      <c r="I371" s="19">
        <v>180416</v>
      </c>
      <c r="J371" s="19">
        <f>G371-H371</f>
        <v>0</v>
      </c>
    </row>
    <row r="372" spans="1:10" ht="30">
      <c r="A372" s="18" t="s">
        <v>427</v>
      </c>
      <c r="B372" s="24">
        <v>5</v>
      </c>
      <c r="C372" s="24">
        <v>1</v>
      </c>
      <c r="D372" s="24">
        <v>50000004</v>
      </c>
      <c r="E372" s="17" t="s">
        <v>371</v>
      </c>
      <c r="F372" s="29">
        <v>6841091.5</v>
      </c>
      <c r="G372" s="29">
        <v>6841091.5</v>
      </c>
      <c r="H372" s="29">
        <v>3713705.31</v>
      </c>
      <c r="I372" s="19">
        <v>0</v>
      </c>
      <c r="J372" s="19">
        <f>G372-H372</f>
        <v>3127386.19</v>
      </c>
    </row>
    <row r="373" spans="1:10" ht="90">
      <c r="A373" s="18" t="s">
        <v>427</v>
      </c>
      <c r="B373" s="24">
        <v>5</v>
      </c>
      <c r="C373" s="24">
        <v>1</v>
      </c>
      <c r="D373" s="24">
        <v>50000040</v>
      </c>
      <c r="E373" s="17" t="s">
        <v>207</v>
      </c>
      <c r="F373" s="29">
        <v>1280930</v>
      </c>
      <c r="G373" s="29">
        <v>1280929.75</v>
      </c>
      <c r="H373" s="29">
        <v>1278029</v>
      </c>
      <c r="I373" s="19">
        <v>0.25</v>
      </c>
      <c r="J373" s="19">
        <f>G373-H373</f>
        <v>2900.75</v>
      </c>
    </row>
    <row r="374" spans="1:10" ht="75">
      <c r="A374" s="18" t="s">
        <v>427</v>
      </c>
      <c r="B374" s="24">
        <v>5</v>
      </c>
      <c r="C374" s="24">
        <v>3</v>
      </c>
      <c r="D374" s="24">
        <v>50000008</v>
      </c>
      <c r="E374" s="17" t="s">
        <v>126</v>
      </c>
      <c r="F374" s="29">
        <v>1706277</v>
      </c>
      <c r="G374" s="29">
        <v>1706276.1</v>
      </c>
      <c r="H374" s="29">
        <v>1706276.1</v>
      </c>
      <c r="I374" s="19">
        <v>0.9</v>
      </c>
      <c r="J374" s="19">
        <f>G374-H374</f>
        <v>0</v>
      </c>
    </row>
    <row r="375" spans="1:10" ht="45">
      <c r="A375" s="18" t="s">
        <v>427</v>
      </c>
      <c r="B375" s="24">
        <v>5</v>
      </c>
      <c r="C375" s="24">
        <v>3</v>
      </c>
      <c r="D375" s="24">
        <v>50000009</v>
      </c>
      <c r="E375" s="17" t="s">
        <v>106</v>
      </c>
      <c r="F375" s="29">
        <v>344000</v>
      </c>
      <c r="G375" s="29">
        <v>343143.53</v>
      </c>
      <c r="H375" s="29">
        <v>343143.53</v>
      </c>
      <c r="I375" s="19">
        <v>856.47</v>
      </c>
      <c r="J375" s="19">
        <f>G375-H375</f>
        <v>0</v>
      </c>
    </row>
    <row r="376" spans="1:10" ht="60">
      <c r="A376" s="18" t="s">
        <v>432</v>
      </c>
      <c r="B376" s="25">
        <v>9</v>
      </c>
      <c r="C376" s="25">
        <v>1</v>
      </c>
      <c r="D376" s="25">
        <v>9000001</v>
      </c>
      <c r="E376" s="20" t="s">
        <v>462</v>
      </c>
      <c r="F376" s="21">
        <v>560000</v>
      </c>
      <c r="G376" s="21">
        <v>473470.35</v>
      </c>
      <c r="H376" s="21">
        <v>473470.35</v>
      </c>
      <c r="I376" s="21">
        <v>86529.65</v>
      </c>
      <c r="J376" s="19">
        <f>G376-H376</f>
        <v>0</v>
      </c>
    </row>
    <row r="377" spans="1:10" ht="75">
      <c r="A377" s="18" t="s">
        <v>432</v>
      </c>
      <c r="B377" s="25">
        <v>9</v>
      </c>
      <c r="C377" s="25">
        <v>1</v>
      </c>
      <c r="D377" s="25">
        <v>9000002</v>
      </c>
      <c r="E377" s="20" t="s">
        <v>464</v>
      </c>
      <c r="F377" s="21">
        <v>5000</v>
      </c>
      <c r="G377" s="21">
        <v>2000</v>
      </c>
      <c r="H377" s="21">
        <v>2000</v>
      </c>
      <c r="I377" s="21">
        <v>3000</v>
      </c>
      <c r="J377" s="19">
        <f>G377-H377</f>
        <v>0</v>
      </c>
    </row>
    <row r="378" spans="1:10" ht="60">
      <c r="A378" s="18" t="s">
        <v>432</v>
      </c>
      <c r="B378" s="25">
        <v>9</v>
      </c>
      <c r="C378" s="25">
        <v>1</v>
      </c>
      <c r="D378" s="25">
        <v>9000003</v>
      </c>
      <c r="E378" s="20" t="s">
        <v>463</v>
      </c>
      <c r="F378" s="21">
        <v>20000</v>
      </c>
      <c r="G378" s="21">
        <v>19005.419999999998</v>
      </c>
      <c r="H378" s="21">
        <v>19005.419999999998</v>
      </c>
      <c r="I378" s="21">
        <v>994.58</v>
      </c>
      <c r="J378" s="19">
        <f>G378-H378</f>
        <v>0</v>
      </c>
    </row>
    <row r="379" spans="1:10" ht="75">
      <c r="A379" s="18" t="s">
        <v>432</v>
      </c>
      <c r="B379" s="25">
        <v>9</v>
      </c>
      <c r="C379" s="25">
        <v>1</v>
      </c>
      <c r="D379" s="25">
        <v>9000004</v>
      </c>
      <c r="E379" s="20" t="s">
        <v>465</v>
      </c>
      <c r="F379" s="21">
        <v>810000</v>
      </c>
      <c r="G379" s="21">
        <v>803374.25</v>
      </c>
      <c r="H379" s="21">
        <v>803374.25</v>
      </c>
      <c r="I379" s="21">
        <v>6625.75</v>
      </c>
      <c r="J379" s="19">
        <f>G379-H379</f>
        <v>0</v>
      </c>
    </row>
    <row r="380" spans="1:10" ht="105">
      <c r="A380" s="18" t="s">
        <v>427</v>
      </c>
      <c r="B380" s="24">
        <v>9</v>
      </c>
      <c r="C380" s="24">
        <v>1</v>
      </c>
      <c r="D380" s="24">
        <v>90000010</v>
      </c>
      <c r="E380" s="17" t="s">
        <v>152</v>
      </c>
      <c r="F380" s="29">
        <v>3633300</v>
      </c>
      <c r="G380" s="29">
        <v>3576616.48</v>
      </c>
      <c r="H380" s="29">
        <v>3576616.48</v>
      </c>
      <c r="I380" s="19">
        <v>56683.519999999997</v>
      </c>
      <c r="J380" s="19">
        <f>G380-H380</f>
        <v>0</v>
      </c>
    </row>
    <row r="381" spans="1:10" ht="105">
      <c r="A381" s="18" t="s">
        <v>427</v>
      </c>
      <c r="B381" s="24">
        <v>9</v>
      </c>
      <c r="C381" s="24">
        <v>1</v>
      </c>
      <c r="D381" s="24">
        <v>90000025</v>
      </c>
      <c r="E381" s="17" t="s">
        <v>264</v>
      </c>
      <c r="F381" s="29">
        <v>50000</v>
      </c>
      <c r="G381" s="29">
        <v>6484.78</v>
      </c>
      <c r="H381" s="29">
        <v>6484.78</v>
      </c>
      <c r="I381" s="19">
        <v>43515.22</v>
      </c>
      <c r="J381" s="19">
        <f>G381-H381</f>
        <v>0</v>
      </c>
    </row>
    <row r="382" spans="1:10" ht="45">
      <c r="A382" s="18" t="s">
        <v>427</v>
      </c>
      <c r="B382" s="24">
        <v>9</v>
      </c>
      <c r="C382" s="24">
        <v>1</v>
      </c>
      <c r="D382" s="24">
        <v>90000040</v>
      </c>
      <c r="E382" s="17" t="s">
        <v>249</v>
      </c>
      <c r="F382" s="29">
        <v>500000</v>
      </c>
      <c r="G382" s="29">
        <v>231676.9</v>
      </c>
      <c r="H382" s="29">
        <v>231676.9</v>
      </c>
      <c r="I382" s="19">
        <v>268323.09999999998</v>
      </c>
      <c r="J382" s="19">
        <f>G382-H382</f>
        <v>0</v>
      </c>
    </row>
    <row r="383" spans="1:10" ht="45">
      <c r="A383" s="18" t="s">
        <v>427</v>
      </c>
      <c r="B383" s="24">
        <v>9</v>
      </c>
      <c r="C383" s="24">
        <v>1</v>
      </c>
      <c r="D383" s="24">
        <v>90000080</v>
      </c>
      <c r="E383" s="17" t="s">
        <v>183</v>
      </c>
      <c r="F383" s="29">
        <v>200000</v>
      </c>
      <c r="G383" s="29">
        <v>0</v>
      </c>
      <c r="H383" s="29"/>
      <c r="I383" s="19">
        <v>200000</v>
      </c>
      <c r="J383" s="19">
        <f>G383-H383</f>
        <v>0</v>
      </c>
    </row>
    <row r="384" spans="1:10" ht="45">
      <c r="A384" s="18" t="s">
        <v>427</v>
      </c>
      <c r="B384" s="24">
        <v>9</v>
      </c>
      <c r="C384" s="24">
        <v>1</v>
      </c>
      <c r="D384" s="24">
        <v>90000120</v>
      </c>
      <c r="E384" s="17" t="s">
        <v>176</v>
      </c>
      <c r="F384" s="29">
        <v>50000</v>
      </c>
      <c r="G384" s="29"/>
      <c r="H384" s="29"/>
      <c r="I384" s="19">
        <v>50000</v>
      </c>
      <c r="J384" s="19">
        <f>G384-H384</f>
        <v>0</v>
      </c>
    </row>
    <row r="385" spans="1:10" ht="45">
      <c r="A385" s="18" t="s">
        <v>427</v>
      </c>
      <c r="B385" s="24">
        <v>9</v>
      </c>
      <c r="C385" s="24">
        <v>1</v>
      </c>
      <c r="D385" s="24">
        <v>90000125</v>
      </c>
      <c r="E385" s="17" t="s">
        <v>343</v>
      </c>
      <c r="F385" s="29">
        <v>25000</v>
      </c>
      <c r="G385" s="29"/>
      <c r="H385" s="29"/>
      <c r="I385" s="19">
        <v>25000</v>
      </c>
      <c r="J385" s="19">
        <f>G385-H385</f>
        <v>0</v>
      </c>
    </row>
    <row r="386" spans="1:10" ht="60">
      <c r="A386" s="18" t="s">
        <v>427</v>
      </c>
      <c r="B386" s="24">
        <v>9</v>
      </c>
      <c r="C386" s="24">
        <v>1</v>
      </c>
      <c r="D386" s="24">
        <v>90000130</v>
      </c>
      <c r="E386" s="17" t="s">
        <v>241</v>
      </c>
      <c r="F386" s="29">
        <v>400000</v>
      </c>
      <c r="G386" s="29">
        <v>141601.04999999999</v>
      </c>
      <c r="H386" s="29">
        <v>141601.04999999999</v>
      </c>
      <c r="I386" s="19">
        <v>258398.95</v>
      </c>
      <c r="J386" s="19">
        <f>G386-H386</f>
        <v>0</v>
      </c>
    </row>
    <row r="387" spans="1:10" ht="45">
      <c r="A387" s="18" t="s">
        <v>427</v>
      </c>
      <c r="B387" s="24">
        <v>9</v>
      </c>
      <c r="C387" s="24">
        <v>1</v>
      </c>
      <c r="D387" s="24">
        <v>90000140</v>
      </c>
      <c r="E387" s="17" t="s">
        <v>144</v>
      </c>
      <c r="F387" s="29">
        <v>250000</v>
      </c>
      <c r="G387" s="29">
        <v>85298.04</v>
      </c>
      <c r="H387" s="29">
        <v>85298.04</v>
      </c>
      <c r="I387" s="19">
        <v>164701.96</v>
      </c>
      <c r="J387" s="19">
        <f>G387-H387</f>
        <v>0</v>
      </c>
    </row>
    <row r="388" spans="1:10" ht="45">
      <c r="A388" s="18" t="s">
        <v>427</v>
      </c>
      <c r="B388" s="24">
        <v>9</v>
      </c>
      <c r="C388" s="24">
        <v>1</v>
      </c>
      <c r="D388" s="24">
        <v>90000160</v>
      </c>
      <c r="E388" s="17" t="s">
        <v>177</v>
      </c>
      <c r="F388" s="29">
        <v>10000000</v>
      </c>
      <c r="G388" s="29">
        <v>4153077.74</v>
      </c>
      <c r="H388" s="29">
        <v>4153077.74</v>
      </c>
      <c r="I388" s="19">
        <v>5846922.2599999998</v>
      </c>
      <c r="J388" s="19">
        <f>G388-H388</f>
        <v>0</v>
      </c>
    </row>
    <row r="389" spans="1:10" ht="60">
      <c r="A389" s="18" t="s">
        <v>427</v>
      </c>
      <c r="B389" s="24">
        <v>9</v>
      </c>
      <c r="C389" s="24">
        <v>1</v>
      </c>
      <c r="D389" s="24">
        <v>90000180</v>
      </c>
      <c r="E389" s="17" t="s">
        <v>204</v>
      </c>
      <c r="F389" s="29">
        <v>900000</v>
      </c>
      <c r="G389" s="29">
        <v>322272.32</v>
      </c>
      <c r="H389" s="29">
        <v>322272.32</v>
      </c>
      <c r="I389" s="19">
        <v>577727.68000000005</v>
      </c>
      <c r="J389" s="19">
        <f>G389-H389</f>
        <v>0</v>
      </c>
    </row>
    <row r="390" spans="1:10" ht="45">
      <c r="A390" s="18" t="s">
        <v>427</v>
      </c>
      <c r="B390" s="24">
        <v>9</v>
      </c>
      <c r="C390" s="24">
        <v>1</v>
      </c>
      <c r="D390" s="24">
        <v>90000190</v>
      </c>
      <c r="E390" s="17" t="s">
        <v>356</v>
      </c>
      <c r="F390" s="29">
        <v>200000</v>
      </c>
      <c r="G390" s="29">
        <v>19427.38</v>
      </c>
      <c r="H390" s="29">
        <v>19427.38</v>
      </c>
      <c r="I390" s="19">
        <v>180572.62</v>
      </c>
      <c r="J390" s="19">
        <f>G390-H390</f>
        <v>0</v>
      </c>
    </row>
    <row r="391" spans="1:10" ht="75">
      <c r="A391" s="18" t="s">
        <v>427</v>
      </c>
      <c r="B391" s="24">
        <v>9</v>
      </c>
      <c r="C391" s="24">
        <v>1</v>
      </c>
      <c r="D391" s="24">
        <v>90000210</v>
      </c>
      <c r="E391" s="17" t="s">
        <v>51</v>
      </c>
      <c r="F391" s="29">
        <v>9100000</v>
      </c>
      <c r="G391" s="29">
        <v>2926800.15</v>
      </c>
      <c r="H391" s="29">
        <v>2926800.15</v>
      </c>
      <c r="I391" s="19">
        <v>6173199.8499999996</v>
      </c>
      <c r="J391" s="19">
        <f>G391-H391</f>
        <v>0</v>
      </c>
    </row>
    <row r="392" spans="1:10" ht="60">
      <c r="A392" s="18" t="s">
        <v>427</v>
      </c>
      <c r="B392" s="24">
        <v>9</v>
      </c>
      <c r="C392" s="24">
        <v>1</v>
      </c>
      <c r="D392" s="24">
        <v>90000230</v>
      </c>
      <c r="E392" s="17" t="s">
        <v>109</v>
      </c>
      <c r="F392" s="29">
        <v>10000</v>
      </c>
      <c r="G392" s="29">
        <v>60</v>
      </c>
      <c r="H392" s="29">
        <v>60</v>
      </c>
      <c r="I392" s="19">
        <v>9940</v>
      </c>
      <c r="J392" s="19">
        <f>G392-H392</f>
        <v>0</v>
      </c>
    </row>
    <row r="393" spans="1:10" ht="60">
      <c r="A393" s="18" t="s">
        <v>427</v>
      </c>
      <c r="B393" s="24">
        <v>9</v>
      </c>
      <c r="C393" s="24">
        <v>1</v>
      </c>
      <c r="D393" s="24">
        <v>90000240</v>
      </c>
      <c r="E393" s="17" t="s">
        <v>280</v>
      </c>
      <c r="F393" s="29">
        <v>2000000</v>
      </c>
      <c r="G393" s="29">
        <v>477555.97</v>
      </c>
      <c r="H393" s="29">
        <v>477555.97</v>
      </c>
      <c r="I393" s="19">
        <v>1522444.03</v>
      </c>
      <c r="J393" s="19">
        <f>G393-H393</f>
        <v>0</v>
      </c>
    </row>
    <row r="394" spans="1:10" ht="45">
      <c r="A394" s="18" t="s">
        <v>427</v>
      </c>
      <c r="B394" s="24">
        <v>9</v>
      </c>
      <c r="C394" s="24">
        <v>1</v>
      </c>
      <c r="D394" s="24">
        <v>90000290</v>
      </c>
      <c r="E394" s="17" t="s">
        <v>248</v>
      </c>
      <c r="F394" s="29">
        <v>2000</v>
      </c>
      <c r="G394" s="29">
        <v>181.1</v>
      </c>
      <c r="H394" s="29">
        <v>181.1</v>
      </c>
      <c r="I394" s="19">
        <v>1818.9</v>
      </c>
      <c r="J394" s="19">
        <f>G394-H394</f>
        <v>0</v>
      </c>
    </row>
    <row r="395" spans="1:10" ht="105">
      <c r="A395" s="18" t="s">
        <v>427</v>
      </c>
      <c r="B395" s="24">
        <v>9</v>
      </c>
      <c r="C395" s="24">
        <v>1</v>
      </c>
      <c r="D395" s="24">
        <v>90000310</v>
      </c>
      <c r="E395" s="17" t="s">
        <v>115</v>
      </c>
      <c r="F395" s="29">
        <v>50000</v>
      </c>
      <c r="G395" s="29">
        <v>0</v>
      </c>
      <c r="H395" s="29"/>
      <c r="I395" s="19">
        <v>50000</v>
      </c>
      <c r="J395" s="19">
        <f>G395-H395</f>
        <v>0</v>
      </c>
    </row>
    <row r="396" spans="1:10" ht="45">
      <c r="A396" s="18" t="s">
        <v>427</v>
      </c>
      <c r="B396" s="24">
        <v>9</v>
      </c>
      <c r="C396" s="24">
        <v>1</v>
      </c>
      <c r="D396" s="24">
        <v>90000330</v>
      </c>
      <c r="E396" s="17" t="s">
        <v>257</v>
      </c>
      <c r="F396" s="29">
        <f>800000-19005.42</f>
        <v>780994.58</v>
      </c>
      <c r="G396" s="29">
        <f>197863.74-19005.42</f>
        <v>178858.32</v>
      </c>
      <c r="H396" s="29">
        <f>193999.48-15141.16</f>
        <v>178858.32</v>
      </c>
      <c r="I396" s="19">
        <f>F396-G396</f>
        <v>602136.26</v>
      </c>
      <c r="J396" s="19">
        <f>G396-H396</f>
        <v>0</v>
      </c>
    </row>
    <row r="397" spans="1:10" ht="75">
      <c r="A397" s="18" t="s">
        <v>427</v>
      </c>
      <c r="B397" s="24">
        <v>9</v>
      </c>
      <c r="C397" s="24">
        <v>1</v>
      </c>
      <c r="D397" s="24">
        <v>90000420</v>
      </c>
      <c r="E397" s="17" t="s">
        <v>87</v>
      </c>
      <c r="F397" s="29">
        <v>150000</v>
      </c>
      <c r="G397" s="29">
        <v>21000</v>
      </c>
      <c r="H397" s="29">
        <v>21000</v>
      </c>
      <c r="I397" s="19">
        <v>129000</v>
      </c>
      <c r="J397" s="19">
        <f>G397-H397</f>
        <v>0</v>
      </c>
    </row>
    <row r="398" spans="1:10" ht="90">
      <c r="A398" s="18" t="s">
        <v>427</v>
      </c>
      <c r="B398" s="24">
        <v>9</v>
      </c>
      <c r="C398" s="24">
        <v>1</v>
      </c>
      <c r="D398" s="24">
        <v>90000431</v>
      </c>
      <c r="E398" s="17" t="s">
        <v>215</v>
      </c>
      <c r="F398" s="29">
        <f>23000000-473470.35</f>
        <v>22526529.649999999</v>
      </c>
      <c r="G398" s="29">
        <f>19595520.53-473470.35</f>
        <v>19122050.18</v>
      </c>
      <c r="H398" s="29">
        <f>19569142.44-447092.26</f>
        <v>19122050.18</v>
      </c>
      <c r="I398" s="19">
        <f>F398-G398</f>
        <v>3404479.4699999988</v>
      </c>
      <c r="J398" s="19">
        <f>G398-H398</f>
        <v>0</v>
      </c>
    </row>
    <row r="399" spans="1:10" ht="90">
      <c r="A399" s="18" t="s">
        <v>427</v>
      </c>
      <c r="B399" s="24">
        <v>9</v>
      </c>
      <c r="C399" s="24">
        <v>1</v>
      </c>
      <c r="D399" s="24">
        <v>90000591</v>
      </c>
      <c r="E399" s="17" t="s">
        <v>128</v>
      </c>
      <c r="F399" s="29">
        <v>15000000</v>
      </c>
      <c r="G399" s="29"/>
      <c r="H399" s="29"/>
      <c r="I399" s="19">
        <v>15000000</v>
      </c>
      <c r="J399" s="19">
        <f>G399-H399</f>
        <v>0</v>
      </c>
    </row>
    <row r="400" spans="1:10" ht="105">
      <c r="A400" s="18" t="s">
        <v>427</v>
      </c>
      <c r="B400" s="24">
        <v>9</v>
      </c>
      <c r="C400" s="24">
        <v>1</v>
      </c>
      <c r="D400" s="24">
        <v>90000592</v>
      </c>
      <c r="E400" s="17" t="s">
        <v>103</v>
      </c>
      <c r="F400" s="29">
        <v>15000000</v>
      </c>
      <c r="G400" s="29"/>
      <c r="H400" s="29"/>
      <c r="I400" s="19">
        <v>15000000</v>
      </c>
      <c r="J400" s="19">
        <f>G400-H400</f>
        <v>0</v>
      </c>
    </row>
    <row r="401" spans="1:10" ht="90">
      <c r="A401" s="18" t="s">
        <v>427</v>
      </c>
      <c r="B401" s="24">
        <v>9</v>
      </c>
      <c r="C401" s="24">
        <v>2</v>
      </c>
      <c r="D401" s="24">
        <v>90000015</v>
      </c>
      <c r="E401" s="17" t="s">
        <v>134</v>
      </c>
      <c r="F401" s="29">
        <v>333300</v>
      </c>
      <c r="G401" s="29"/>
      <c r="H401" s="29"/>
      <c r="I401" s="19">
        <v>333300</v>
      </c>
      <c r="J401" s="19">
        <f>G401-H401</f>
        <v>0</v>
      </c>
    </row>
    <row r="402" spans="1:10" ht="90">
      <c r="A402" s="18" t="s">
        <v>427</v>
      </c>
      <c r="B402" s="24">
        <v>9</v>
      </c>
      <c r="C402" s="24">
        <v>2</v>
      </c>
      <c r="D402" s="24">
        <v>90000020</v>
      </c>
      <c r="E402" s="17" t="s">
        <v>135</v>
      </c>
      <c r="F402" s="29">
        <v>333400</v>
      </c>
      <c r="G402" s="29">
        <v>58128.34</v>
      </c>
      <c r="H402" s="29">
        <v>58128.34</v>
      </c>
      <c r="I402" s="19">
        <v>275271.65999999997</v>
      </c>
      <c r="J402" s="19">
        <f>G402-H402</f>
        <v>0</v>
      </c>
    </row>
    <row r="403" spans="1:10" ht="75">
      <c r="A403" s="18" t="s">
        <v>427</v>
      </c>
      <c r="B403" s="24">
        <v>9</v>
      </c>
      <c r="C403" s="24">
        <v>2</v>
      </c>
      <c r="D403" s="24">
        <v>90000560</v>
      </c>
      <c r="E403" s="17" t="s">
        <v>279</v>
      </c>
      <c r="F403" s="29">
        <v>950000</v>
      </c>
      <c r="G403" s="29">
        <v>4874.72</v>
      </c>
      <c r="H403" s="29">
        <v>4874.72</v>
      </c>
      <c r="I403" s="19">
        <v>945125.28</v>
      </c>
      <c r="J403" s="19">
        <f>G403-H403</f>
        <v>0</v>
      </c>
    </row>
    <row r="404" spans="1:10" ht="60">
      <c r="A404" s="18" t="s">
        <v>427</v>
      </c>
      <c r="B404" s="24">
        <v>9</v>
      </c>
      <c r="C404" s="24">
        <v>2</v>
      </c>
      <c r="D404" s="24">
        <v>90000565</v>
      </c>
      <c r="E404" s="17" t="s">
        <v>218</v>
      </c>
      <c r="F404" s="29">
        <v>50000</v>
      </c>
      <c r="G404" s="29"/>
      <c r="H404" s="29"/>
      <c r="I404" s="19">
        <v>50000</v>
      </c>
      <c r="J404" s="19">
        <f>G404-H404</f>
        <v>0</v>
      </c>
    </row>
    <row r="405" spans="1:10" ht="90">
      <c r="A405" s="18" t="s">
        <v>427</v>
      </c>
      <c r="B405" s="24">
        <v>9</v>
      </c>
      <c r="C405" s="24">
        <v>2</v>
      </c>
      <c r="D405" s="24">
        <v>90000580</v>
      </c>
      <c r="E405" s="17" t="s">
        <v>108</v>
      </c>
      <c r="F405" s="29">
        <v>15000</v>
      </c>
      <c r="G405" s="29">
        <v>4410</v>
      </c>
      <c r="H405" s="29">
        <v>3675</v>
      </c>
      <c r="I405" s="19">
        <v>10590</v>
      </c>
      <c r="J405" s="19">
        <f>G405-H405</f>
        <v>735</v>
      </c>
    </row>
    <row r="406" spans="1:10" s="14" customFormat="1" ht="15.75" thickBot="1">
      <c r="A406" s="15"/>
      <c r="B406" s="27"/>
      <c r="C406" s="27"/>
      <c r="D406" s="27"/>
      <c r="E406" s="16" t="s">
        <v>466</v>
      </c>
      <c r="F406" s="30">
        <f>SUM(F4:F405)</f>
        <v>1025494555.24</v>
      </c>
      <c r="G406" s="30">
        <f>SUM(G4:G405)</f>
        <v>545919588.82000017</v>
      </c>
      <c r="H406" s="30">
        <f>SUM(H4:H405)</f>
        <v>380399490.23000008</v>
      </c>
      <c r="I406" s="30">
        <f>SUM(I4:I405)</f>
        <v>250816088.47</v>
      </c>
      <c r="J406" s="30">
        <f>SUM(J4:J405)</f>
        <v>165520098.58999994</v>
      </c>
    </row>
    <row r="407" spans="1:10" ht="15.75" thickTop="1"/>
  </sheetData>
  <autoFilter ref="A3:J405"/>
  <sortState ref="A4:J406">
    <sortCondition ref="B4:B406"/>
    <sortCondition ref="C4:C406"/>
    <sortCondition ref="D4:D406"/>
  </sortState>
  <pageMargins left="0.51181102362204722" right="0.51181102362204722" top="0.55118110236220474" bottom="0.55118110236220474" header="0.31496062992125984" footer="0.31496062992125984"/>
  <pageSetup paperSize="9" scale="90" fitToHeight="100" orientation="landscape" r:id="rId1"/>
  <headerFooter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AT5"/>
  <sheetViews>
    <sheetView workbookViewId="0">
      <selection activeCell="M3" sqref="M3"/>
    </sheetView>
  </sheetViews>
  <sheetFormatPr defaultRowHeight="15"/>
  <cols>
    <col min="2" max="2" width="7.28515625" customWidth="1"/>
    <col min="5" max="5" width="15.140625" customWidth="1"/>
    <col min="7" max="7" width="20.85546875" style="4" customWidth="1"/>
    <col min="11" max="11" width="15.85546875" customWidth="1"/>
    <col min="13" max="13" width="14.7109375" customWidth="1"/>
    <col min="14" max="14" width="13.5703125" customWidth="1"/>
  </cols>
  <sheetData>
    <row r="1" spans="1:46" ht="3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s="4" t="s">
        <v>6</v>
      </c>
      <c r="H1" t="s">
        <v>7</v>
      </c>
      <c r="I1" t="s">
        <v>8</v>
      </c>
      <c r="J1" t="s">
        <v>9</v>
      </c>
      <c r="K1" s="1" t="s">
        <v>10</v>
      </c>
      <c r="L1" t="s">
        <v>11</v>
      </c>
      <c r="M1" s="1" t="s">
        <v>12</v>
      </c>
      <c r="N1" s="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</row>
    <row r="2" spans="1:46" ht="60">
      <c r="A2">
        <v>2021</v>
      </c>
      <c r="B2">
        <v>3</v>
      </c>
      <c r="C2">
        <v>5</v>
      </c>
      <c r="D2">
        <v>200</v>
      </c>
      <c r="E2" t="s">
        <v>101</v>
      </c>
      <c r="F2">
        <v>30000087</v>
      </c>
      <c r="G2" s="4" t="s">
        <v>362</v>
      </c>
      <c r="H2" t="s">
        <v>50</v>
      </c>
      <c r="I2">
        <v>1047500</v>
      </c>
      <c r="J2">
        <v>0</v>
      </c>
      <c r="K2" s="1">
        <v>1047500</v>
      </c>
      <c r="M2" s="1">
        <v>1004293.36</v>
      </c>
      <c r="N2" s="1"/>
      <c r="O2">
        <v>0</v>
      </c>
      <c r="P2">
        <v>43206.64</v>
      </c>
      <c r="R2">
        <v>2015500</v>
      </c>
      <c r="S2">
        <v>1995807.53</v>
      </c>
      <c r="T2">
        <v>1047500</v>
      </c>
      <c r="U2">
        <v>0</v>
      </c>
      <c r="V2">
        <v>1047500</v>
      </c>
      <c r="Y2">
        <v>1047500</v>
      </c>
      <c r="AA2">
        <v>1047500</v>
      </c>
      <c r="AB2">
        <v>0</v>
      </c>
      <c r="AC2">
        <v>1047500</v>
      </c>
      <c r="AF2">
        <v>1047500</v>
      </c>
      <c r="AH2" t="s">
        <v>50</v>
      </c>
      <c r="AI2">
        <v>1</v>
      </c>
      <c r="AJ2">
        <v>2</v>
      </c>
    </row>
    <row r="3" spans="1:46" s="6" customFormat="1" ht="60">
      <c r="A3" s="6">
        <v>2021</v>
      </c>
      <c r="B3" s="6">
        <v>3</v>
      </c>
      <c r="C3" s="6">
        <v>5</v>
      </c>
      <c r="D3" s="6">
        <v>200</v>
      </c>
      <c r="E3" s="6" t="s">
        <v>48</v>
      </c>
      <c r="F3" s="6">
        <v>30000101</v>
      </c>
      <c r="G3" s="7" t="s">
        <v>360</v>
      </c>
      <c r="H3" s="6" t="s">
        <v>53</v>
      </c>
      <c r="I3" s="6">
        <v>79345</v>
      </c>
      <c r="J3" s="6">
        <v>0</v>
      </c>
      <c r="K3" s="8">
        <v>79345</v>
      </c>
      <c r="M3" s="8">
        <v>67077.11</v>
      </c>
      <c r="N3" s="8">
        <v>64791.3</v>
      </c>
      <c r="O3" s="6">
        <v>0</v>
      </c>
      <c r="P3" s="6">
        <v>12267.89</v>
      </c>
      <c r="R3" s="6">
        <v>130815.33</v>
      </c>
      <c r="S3" s="6">
        <v>83202.25</v>
      </c>
      <c r="T3" s="6">
        <v>79345</v>
      </c>
      <c r="U3" s="6">
        <v>0</v>
      </c>
      <c r="V3" s="6">
        <v>79345</v>
      </c>
      <c r="Y3" s="6">
        <v>79345</v>
      </c>
      <c r="AA3" s="6">
        <v>79345</v>
      </c>
      <c r="AB3" s="6">
        <v>0</v>
      </c>
      <c r="AC3" s="6">
        <v>79345</v>
      </c>
      <c r="AF3" s="6">
        <v>79345</v>
      </c>
      <c r="AH3" s="6" t="s">
        <v>53</v>
      </c>
      <c r="AI3" s="6">
        <v>0</v>
      </c>
      <c r="AJ3" s="6">
        <v>2</v>
      </c>
    </row>
    <row r="4" spans="1:46" ht="105">
      <c r="A4">
        <v>2021</v>
      </c>
      <c r="B4">
        <v>3</v>
      </c>
      <c r="C4">
        <v>5</v>
      </c>
      <c r="D4">
        <v>9900</v>
      </c>
      <c r="E4" t="s">
        <v>46</v>
      </c>
      <c r="F4">
        <v>30000102</v>
      </c>
      <c r="G4" s="4" t="s">
        <v>329</v>
      </c>
      <c r="H4" t="s">
        <v>53</v>
      </c>
      <c r="I4">
        <v>0</v>
      </c>
      <c r="J4">
        <v>0</v>
      </c>
      <c r="K4" s="1">
        <v>0</v>
      </c>
      <c r="M4" s="1"/>
      <c r="N4" s="1"/>
      <c r="O4">
        <v>0</v>
      </c>
      <c r="P4">
        <v>0</v>
      </c>
      <c r="R4">
        <v>0</v>
      </c>
      <c r="S4">
        <v>0</v>
      </c>
      <c r="T4">
        <v>0</v>
      </c>
      <c r="U4">
        <v>0</v>
      </c>
      <c r="V4">
        <v>0</v>
      </c>
      <c r="Y4">
        <v>0</v>
      </c>
      <c r="AA4">
        <v>0</v>
      </c>
      <c r="AB4">
        <v>0</v>
      </c>
      <c r="AC4">
        <v>0</v>
      </c>
      <c r="AF4">
        <v>0</v>
      </c>
      <c r="AH4" t="s">
        <v>53</v>
      </c>
      <c r="AI4">
        <v>0</v>
      </c>
      <c r="AJ4">
        <v>2</v>
      </c>
    </row>
    <row r="5" spans="1:46" s="2" customFormat="1" ht="60">
      <c r="A5" s="2">
        <v>2021</v>
      </c>
      <c r="B5" s="2">
        <v>3</v>
      </c>
      <c r="C5" s="2">
        <v>5</v>
      </c>
      <c r="D5" s="2">
        <v>9900</v>
      </c>
      <c r="E5" s="2" t="s">
        <v>46</v>
      </c>
      <c r="F5" s="2">
        <v>30000103</v>
      </c>
      <c r="G5" s="5" t="s">
        <v>361</v>
      </c>
      <c r="H5" s="2" t="s">
        <v>72</v>
      </c>
      <c r="I5" s="2">
        <v>70000</v>
      </c>
      <c r="J5" s="2">
        <v>0</v>
      </c>
      <c r="K5" s="9">
        <v>70000</v>
      </c>
      <c r="M5" s="9">
        <v>70000</v>
      </c>
      <c r="N5" s="3"/>
      <c r="O5" s="2">
        <v>0</v>
      </c>
      <c r="P5" s="2">
        <v>0</v>
      </c>
      <c r="R5" s="2">
        <v>140000</v>
      </c>
      <c r="S5" s="2">
        <v>140000</v>
      </c>
      <c r="T5" s="2">
        <v>70000</v>
      </c>
      <c r="U5" s="2">
        <v>0</v>
      </c>
      <c r="V5" s="2">
        <v>70000</v>
      </c>
      <c r="Y5" s="2">
        <v>70000</v>
      </c>
      <c r="AA5" s="2">
        <v>70000</v>
      </c>
      <c r="AB5" s="2">
        <v>0</v>
      </c>
      <c r="AC5" s="2">
        <v>70000</v>
      </c>
      <c r="AF5" s="2">
        <v>70000</v>
      </c>
      <c r="AH5" s="2" t="s">
        <v>72</v>
      </c>
      <c r="AI5" s="2">
        <v>1</v>
      </c>
      <c r="AJ5" s="2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PEG ENTRATE 2021 CMM+ IDROS</vt:lpstr>
      <vt:lpstr>STRALCIATI IDROSCALO</vt:lpstr>
      <vt:lpstr>'PEG ENTRATE 2021 CMM+ IDROS'!Titoli_stampa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Antonella Cinti</dc:creator>
  <cp:lastModifiedBy>Maria Antonella Cinti</cp:lastModifiedBy>
  <cp:lastPrinted>2022-09-16T10:32:05Z</cp:lastPrinted>
  <dcterms:created xsi:type="dcterms:W3CDTF">2022-08-04T15:52:21Z</dcterms:created>
  <dcterms:modified xsi:type="dcterms:W3CDTF">2022-09-16T10:32:24Z</dcterms:modified>
</cp:coreProperties>
</file>